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defaultThemeVersion="166925"/>
  <mc:AlternateContent xmlns:mc="http://schemas.openxmlformats.org/markup-compatibility/2006">
    <mc:Choice Requires="x15">
      <x15ac:absPath xmlns:x15ac="http://schemas.microsoft.com/office/spreadsheetml/2010/11/ac" url="https://minviviendagovco.sharepoint.com/sites/Grp_DIRECCIONDEESPACIOURBANOYTERRITORIAL_EstrategiaGestindel/Documentos compartidos/06 HERRAMIENTAS DESCARGABLES/02. Expediente municipal (ATH - SyE - Ejecución - Empalme)/Seguimiento y evaluación/"/>
    </mc:Choice>
  </mc:AlternateContent>
  <xr:revisionPtr revIDLastSave="1260" documentId="13_ncr:1_{7F9B0787-158F-4628-8739-9FAE5CD34679}" xr6:coauthVersionLast="47" xr6:coauthVersionMax="47" xr10:uidLastSave="{B015F723-CDFF-41B5-8F96-455AF445287F}"/>
  <bookViews>
    <workbookView xWindow="-120" yWindow="-120" windowWidth="29040" windowHeight="15720" activeTab="2" xr2:uid="{00000000-000D-0000-FFFF-FFFF00000000}"/>
  </bookViews>
  <sheets>
    <sheet name="ATH" sheetId="9" r:id="rId1"/>
    <sheet name="Anexo 1. Validación contenidos" sheetId="8" r:id="rId2"/>
    <sheet name="Anexo 2. Cuadro de seguimiento" sheetId="3" r:id="rId3"/>
    <sheet name="Listado desplegable" sheetId="4" state="hidden" r:id="rId4"/>
  </sheets>
  <externalReferences>
    <externalReference r:id="rId5"/>
  </externalReferences>
  <definedNames>
    <definedName name="_Toc528599564" localSheetId="0">ATH!#REF!</definedName>
    <definedName name="_Toc528599565" localSheetId="0">ATH!#REF!</definedName>
    <definedName name="_Toc528599566" localSheetId="0">ATH!#REF!</definedName>
    <definedName name="_xlnm.Print_Area" localSheetId="0">ATH!$C$2:$H$41</definedName>
    <definedName name="CODIGO">'Listado desplegable'!$A$4:$B$12</definedName>
    <definedName name="CÓDIGO">'Listado desplegable'!$A$11:$A$11</definedName>
    <definedName name="CODIGOTEM">'Listado desplegable'!$A$4:$A$12</definedName>
    <definedName name="CODTEM">'Listado desplegable'!$A$4:$A$12</definedName>
    <definedName name="CODTEMA" localSheetId="1">'[1]Listado desplegable'!$A$4:$A$13</definedName>
    <definedName name="CODTEMA">'Listado desplegable'!$A$4:$A$13</definedName>
    <definedName name="IDCINCO">'Listado desplegable'!$P$5:$P$7</definedName>
    <definedName name="IDCUATRO">'Listado desplegable'!$O$5:$O$7</definedName>
    <definedName name="IDDOS">'Listado desplegable'!$M$5:$M$7</definedName>
    <definedName name="IDOCHO">'Listado desplegable'!$S$5:$S$9</definedName>
    <definedName name="IDSEIS">'Listado desplegable'!$Q$5:$Q$8</definedName>
    <definedName name="IDSIETE">'Listado desplegable'!$R$5:$R$7</definedName>
    <definedName name="IDTRES">'Listado desplegable'!$N$5:$N$8</definedName>
    <definedName name="IDUNO">'Listado desplegable'!$L$5:$L$6</definedName>
    <definedName name="Seleccionar">'Listado desplegable'!$T$4:$T$4</definedName>
    <definedName name="TEMATICA">'Listado desplegable'!$A$4:$A$11</definedName>
    <definedName name="TEMÁTICA">'Listado desplegable'!$A$4:$A$30</definedName>
    <definedName name="VCINCOIDOCHO">'Listado desplegable'!$AL$14:$AL$15</definedName>
    <definedName name="VCUATROIDOCHO">'Listado desplegable'!$AK$14:$AK$15</definedName>
    <definedName name="VCUATROIDSEIS">'Listado desplegable'!$AD$14:$AD$15</definedName>
    <definedName name="VCUATROIDTRES">'Listado desplegable'!$T$14:$T$15</definedName>
    <definedName name="VDOSIDCINCO">'Listado desplegable'!$Y$14:$Y$15</definedName>
    <definedName name="VDOSIDCUATRO">'Listado desplegable'!$V$14:$V$15</definedName>
    <definedName name="VDOSIDDOS">'Listado desplegable'!$O$14:$O$15</definedName>
    <definedName name="VDOSIDOCHO">'Listado desplegable'!$AI$14:$AI$15</definedName>
    <definedName name="VDOSIDSEIS">'Listado desplegable'!$AB$14:$AB$15</definedName>
    <definedName name="VDOSIDSIETE">'Listado desplegable'!$AF$14:$AF$15</definedName>
    <definedName name="VDOSIDTRES">'Listado desplegable'!$R$14:$R$15</definedName>
    <definedName name="VDOSIDUNO">'Listado desplegable'!$M$14:$M$15</definedName>
    <definedName name="VTRESIDCINCO">'Listado desplegable'!$Z$14:$Z$15</definedName>
    <definedName name="VTRESIDCUATRO">'Listado desplegable'!$W$14:$W$15</definedName>
    <definedName name="VTRESIDDOS">'Listado desplegable'!$P$14:$P$15</definedName>
    <definedName name="VTRESIDOCHO">'Listado desplegable'!$AJ$14:$AJ$15</definedName>
    <definedName name="VTRESIDSEIS">'Listado desplegable'!$AC$14:$AC$15</definedName>
    <definedName name="VTRESIDSIETE">'Listado desplegable'!$AG$14:$AG$15</definedName>
    <definedName name="VTRESIDTRES">'Listado desplegable'!$S$14:$S$15</definedName>
    <definedName name="VUNOIDCINCO">'Listado desplegable'!$X$14:$X$15</definedName>
    <definedName name="VUNOIDCUATRO">'Listado desplegable'!$U$14:$U$15</definedName>
    <definedName name="VUNOIDDOS">'Listado desplegable'!$N$14:$N$15</definedName>
    <definedName name="VUNOIDOCHO">'Listado desplegable'!$AH$14:$AH$15</definedName>
    <definedName name="VUNOIDSEIS">'Listado desplegable'!$AA$14:$AA$15</definedName>
    <definedName name="VUNOIDSIETE">'Listado desplegable'!$AE$14:$AE$15</definedName>
    <definedName name="VUNOIDTRES">'Listado desplegable'!$Q$14:$Q$15</definedName>
    <definedName name="VUNOIDUNO">'Listado desplegable'!$L$14:$L$15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00" i="4" l="1"/>
  <c r="F500" i="4"/>
  <c r="E501" i="4"/>
  <c r="F501" i="4"/>
  <c r="G501" i="4"/>
  <c r="H501" i="4"/>
  <c r="V506" i="3"/>
  <c r="U506" i="3"/>
  <c r="T506" i="3"/>
  <c r="S506" i="3"/>
  <c r="Q506" i="3"/>
  <c r="P506" i="3"/>
  <c r="V504" i="3"/>
  <c r="U504" i="3"/>
  <c r="T504" i="3"/>
  <c r="S504" i="3"/>
  <c r="Q504" i="3"/>
  <c r="P504" i="3"/>
  <c r="G486" i="4"/>
  <c r="G487" i="4"/>
  <c r="G488" i="4"/>
  <c r="G489" i="4"/>
  <c r="G490" i="4"/>
  <c r="G491" i="4"/>
  <c r="G492" i="4"/>
  <c r="G493" i="4"/>
  <c r="G494" i="4"/>
  <c r="G495" i="4"/>
  <c r="G496" i="4"/>
  <c r="G497" i="4"/>
  <c r="G498" i="4"/>
  <c r="G499" i="4"/>
  <c r="G500" i="4"/>
  <c r="H486" i="4"/>
  <c r="H487" i="4"/>
  <c r="H488" i="4"/>
  <c r="H489" i="4"/>
  <c r="H490" i="4"/>
  <c r="H491" i="4"/>
  <c r="H492" i="4"/>
  <c r="H493" i="4"/>
  <c r="H494" i="4"/>
  <c r="H495" i="4"/>
  <c r="H496" i="4"/>
  <c r="H497" i="4"/>
  <c r="H498" i="4"/>
  <c r="M504" i="3" s="1"/>
  <c r="H499" i="4"/>
  <c r="H500" i="4"/>
  <c r="M506" i="3" s="1"/>
  <c r="E486" i="4"/>
  <c r="F486" i="4"/>
  <c r="E487" i="4"/>
  <c r="F487" i="4"/>
  <c r="E488" i="4"/>
  <c r="F488" i="4"/>
  <c r="E489" i="4"/>
  <c r="F489" i="4"/>
  <c r="E490" i="4"/>
  <c r="F490" i="4"/>
  <c r="E491" i="4"/>
  <c r="F491" i="4"/>
  <c r="E492" i="4"/>
  <c r="F492" i="4"/>
  <c r="E493" i="4"/>
  <c r="F493" i="4"/>
  <c r="E494" i="4"/>
  <c r="F494" i="4"/>
  <c r="E495" i="4"/>
  <c r="F495" i="4"/>
  <c r="E496" i="4"/>
  <c r="F496" i="4"/>
  <c r="E497" i="4"/>
  <c r="F497" i="4"/>
  <c r="E498" i="4"/>
  <c r="F498" i="4"/>
  <c r="E499" i="4"/>
  <c r="F499"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H50" i="4" s="1"/>
  <c r="G51" i="4"/>
  <c r="H51" i="4" s="1"/>
  <c r="G52" i="4"/>
  <c r="H52" i="4" s="1"/>
  <c r="G53" i="4"/>
  <c r="H53" i="4" s="1"/>
  <c r="G54" i="4"/>
  <c r="H54" i="4" s="1"/>
  <c r="G55" i="4"/>
  <c r="H55" i="4" s="1"/>
  <c r="G56" i="4"/>
  <c r="H56" i="4" s="1"/>
  <c r="G57" i="4"/>
  <c r="H57" i="4" s="1"/>
  <c r="G58" i="4"/>
  <c r="H58" i="4" s="1"/>
  <c r="G59" i="4"/>
  <c r="H59" i="4" s="1"/>
  <c r="G60" i="4"/>
  <c r="H60" i="4" s="1"/>
  <c r="G61" i="4"/>
  <c r="H61" i="4" s="1"/>
  <c r="G62" i="4"/>
  <c r="H62" i="4" s="1"/>
  <c r="G63" i="4"/>
  <c r="H63" i="4" s="1"/>
  <c r="G64" i="4"/>
  <c r="H64" i="4" s="1"/>
  <c r="G65" i="4"/>
  <c r="H65" i="4" s="1"/>
  <c r="G66" i="4"/>
  <c r="H66" i="4" s="1"/>
  <c r="G67" i="4"/>
  <c r="H67" i="4" s="1"/>
  <c r="G68" i="4"/>
  <c r="H68" i="4" s="1"/>
  <c r="G69" i="4"/>
  <c r="H69" i="4" s="1"/>
  <c r="G70" i="4"/>
  <c r="H70" i="4" s="1"/>
  <c r="G71" i="4"/>
  <c r="H71" i="4" s="1"/>
  <c r="G72" i="4"/>
  <c r="H72" i="4" s="1"/>
  <c r="G73" i="4"/>
  <c r="H73" i="4" s="1"/>
  <c r="G74" i="4"/>
  <c r="H74" i="4" s="1"/>
  <c r="G75" i="4"/>
  <c r="H75" i="4" s="1"/>
  <c r="G76" i="4"/>
  <c r="H76" i="4" s="1"/>
  <c r="G77" i="4"/>
  <c r="H77" i="4" s="1"/>
  <c r="G78" i="4"/>
  <c r="H78" i="4" s="1"/>
  <c r="G79" i="4"/>
  <c r="H79" i="4" s="1"/>
  <c r="G80" i="4"/>
  <c r="H80" i="4" s="1"/>
  <c r="G81" i="4"/>
  <c r="H81" i="4" s="1"/>
  <c r="G82" i="4"/>
  <c r="H82" i="4" s="1"/>
  <c r="G83" i="4"/>
  <c r="H83" i="4" s="1"/>
  <c r="G84" i="4"/>
  <c r="H84" i="4" s="1"/>
  <c r="G85" i="4"/>
  <c r="H85" i="4" s="1"/>
  <c r="G86" i="4"/>
  <c r="H86" i="4" s="1"/>
  <c r="G87" i="4"/>
  <c r="H87" i="4" s="1"/>
  <c r="G88" i="4"/>
  <c r="H88" i="4" s="1"/>
  <c r="G89" i="4"/>
  <c r="H89" i="4" s="1"/>
  <c r="G90" i="4"/>
  <c r="H90" i="4" s="1"/>
  <c r="G91" i="4"/>
  <c r="H91" i="4" s="1"/>
  <c r="G92" i="4"/>
  <c r="H92" i="4" s="1"/>
  <c r="G93" i="4"/>
  <c r="H93" i="4" s="1"/>
  <c r="G94" i="4"/>
  <c r="H94" i="4" s="1"/>
  <c r="G95" i="4"/>
  <c r="H95" i="4" s="1"/>
  <c r="G96" i="4"/>
  <c r="H96" i="4" s="1"/>
  <c r="G97" i="4"/>
  <c r="H97" i="4" s="1"/>
  <c r="G98" i="4"/>
  <c r="H98" i="4" s="1"/>
  <c r="G99" i="4"/>
  <c r="H99" i="4" s="1"/>
  <c r="G100" i="4"/>
  <c r="H100" i="4" s="1"/>
  <c r="G101" i="4"/>
  <c r="H101" i="4" s="1"/>
  <c r="G102" i="4"/>
  <c r="H102" i="4" s="1"/>
  <c r="G103" i="4"/>
  <c r="H103" i="4" s="1"/>
  <c r="G104" i="4"/>
  <c r="H104" i="4" s="1"/>
  <c r="G105" i="4"/>
  <c r="H105" i="4" s="1"/>
  <c r="G106" i="4"/>
  <c r="H106" i="4" s="1"/>
  <c r="G107" i="4"/>
  <c r="H107" i="4" s="1"/>
  <c r="G108" i="4"/>
  <c r="H108" i="4" s="1"/>
  <c r="G109" i="4"/>
  <c r="H109" i="4" s="1"/>
  <c r="G110" i="4"/>
  <c r="H110" i="4" s="1"/>
  <c r="G111" i="4"/>
  <c r="H111" i="4" s="1"/>
  <c r="G112" i="4"/>
  <c r="H112" i="4" s="1"/>
  <c r="G113" i="4"/>
  <c r="H113" i="4" s="1"/>
  <c r="G114" i="4"/>
  <c r="H114" i="4" s="1"/>
  <c r="G115" i="4"/>
  <c r="H115" i="4" s="1"/>
  <c r="G116" i="4"/>
  <c r="H116" i="4" s="1"/>
  <c r="G117" i="4"/>
  <c r="H117" i="4" s="1"/>
  <c r="G118" i="4"/>
  <c r="H118" i="4" s="1"/>
  <c r="G119" i="4"/>
  <c r="H119" i="4" s="1"/>
  <c r="G120" i="4"/>
  <c r="H120" i="4" s="1"/>
  <c r="G121" i="4"/>
  <c r="H121" i="4" s="1"/>
  <c r="G122" i="4"/>
  <c r="H122" i="4" s="1"/>
  <c r="G123" i="4"/>
  <c r="H123" i="4" s="1"/>
  <c r="G124" i="4"/>
  <c r="H124" i="4" s="1"/>
  <c r="G125" i="4"/>
  <c r="H125" i="4" s="1"/>
  <c r="G126" i="4"/>
  <c r="H126" i="4" s="1"/>
  <c r="G127" i="4"/>
  <c r="H127" i="4" s="1"/>
  <c r="G128" i="4"/>
  <c r="H128" i="4" s="1"/>
  <c r="G129" i="4"/>
  <c r="H129" i="4" s="1"/>
  <c r="G130" i="4"/>
  <c r="H130" i="4" s="1"/>
  <c r="G131" i="4"/>
  <c r="H131" i="4" s="1"/>
  <c r="G132" i="4"/>
  <c r="H132" i="4" s="1"/>
  <c r="G133" i="4"/>
  <c r="H133" i="4" s="1"/>
  <c r="G134" i="4"/>
  <c r="H134" i="4" s="1"/>
  <c r="G135" i="4"/>
  <c r="H135" i="4" s="1"/>
  <c r="G136" i="4"/>
  <c r="H136" i="4" s="1"/>
  <c r="G137" i="4"/>
  <c r="H137" i="4" s="1"/>
  <c r="G138" i="4"/>
  <c r="H138" i="4" s="1"/>
  <c r="G139" i="4"/>
  <c r="H139" i="4" s="1"/>
  <c r="G140" i="4"/>
  <c r="H140" i="4" s="1"/>
  <c r="G141" i="4"/>
  <c r="H141" i="4" s="1"/>
  <c r="G142" i="4"/>
  <c r="H142" i="4" s="1"/>
  <c r="G143" i="4"/>
  <c r="H143" i="4" s="1"/>
  <c r="G144" i="4"/>
  <c r="H144" i="4" s="1"/>
  <c r="G145" i="4"/>
  <c r="H145" i="4" s="1"/>
  <c r="G146" i="4"/>
  <c r="H146" i="4" s="1"/>
  <c r="G147" i="4"/>
  <c r="H147" i="4" s="1"/>
  <c r="G148" i="4"/>
  <c r="H148" i="4" s="1"/>
  <c r="G149" i="4"/>
  <c r="H149" i="4" s="1"/>
  <c r="G150" i="4"/>
  <c r="H150" i="4" s="1"/>
  <c r="G151" i="4"/>
  <c r="H151" i="4" s="1"/>
  <c r="G152" i="4"/>
  <c r="H152" i="4" s="1"/>
  <c r="G153" i="4"/>
  <c r="H153" i="4" s="1"/>
  <c r="G154" i="4"/>
  <c r="H154" i="4" s="1"/>
  <c r="G155" i="4"/>
  <c r="H155" i="4" s="1"/>
  <c r="G156" i="4"/>
  <c r="H156" i="4" s="1"/>
  <c r="G157" i="4"/>
  <c r="H157" i="4" s="1"/>
  <c r="G158" i="4"/>
  <c r="H158" i="4" s="1"/>
  <c r="G159" i="4"/>
  <c r="H159" i="4" s="1"/>
  <c r="G160" i="4"/>
  <c r="H160" i="4" s="1"/>
  <c r="G161" i="4"/>
  <c r="H161" i="4" s="1"/>
  <c r="G162" i="4"/>
  <c r="H162" i="4" s="1"/>
  <c r="G163" i="4"/>
  <c r="H163" i="4" s="1"/>
  <c r="G164" i="4"/>
  <c r="H164" i="4" s="1"/>
  <c r="G165" i="4"/>
  <c r="H165" i="4" s="1"/>
  <c r="G166" i="4"/>
  <c r="H166" i="4" s="1"/>
  <c r="G167" i="4"/>
  <c r="H167" i="4" s="1"/>
  <c r="G168" i="4"/>
  <c r="H168" i="4" s="1"/>
  <c r="G169" i="4"/>
  <c r="H169" i="4" s="1"/>
  <c r="G170" i="4"/>
  <c r="H170" i="4" s="1"/>
  <c r="G171" i="4"/>
  <c r="H171" i="4" s="1"/>
  <c r="G172" i="4"/>
  <c r="H172" i="4" s="1"/>
  <c r="G173" i="4"/>
  <c r="H173" i="4" s="1"/>
  <c r="G174" i="4"/>
  <c r="H174" i="4" s="1"/>
  <c r="G175" i="4"/>
  <c r="H175" i="4" s="1"/>
  <c r="G176" i="4"/>
  <c r="H176" i="4" s="1"/>
  <c r="G177" i="4"/>
  <c r="H177" i="4" s="1"/>
  <c r="G178" i="4"/>
  <c r="H178" i="4" s="1"/>
  <c r="G179" i="4"/>
  <c r="H179" i="4" s="1"/>
  <c r="G180" i="4"/>
  <c r="H180" i="4" s="1"/>
  <c r="G181" i="4"/>
  <c r="H181" i="4" s="1"/>
  <c r="G182" i="4"/>
  <c r="H182" i="4" s="1"/>
  <c r="G183" i="4"/>
  <c r="H183" i="4" s="1"/>
  <c r="G184" i="4"/>
  <c r="H184" i="4" s="1"/>
  <c r="G185" i="4"/>
  <c r="H185" i="4" s="1"/>
  <c r="G186" i="4"/>
  <c r="H186" i="4" s="1"/>
  <c r="G187" i="4"/>
  <c r="H187" i="4" s="1"/>
  <c r="G188" i="4"/>
  <c r="H188" i="4" s="1"/>
  <c r="G189" i="4"/>
  <c r="H189" i="4" s="1"/>
  <c r="G190" i="4"/>
  <c r="H190" i="4" s="1"/>
  <c r="G191" i="4"/>
  <c r="H191" i="4" s="1"/>
  <c r="G192" i="4"/>
  <c r="H192" i="4" s="1"/>
  <c r="G193" i="4"/>
  <c r="H193" i="4" s="1"/>
  <c r="G194" i="4"/>
  <c r="H194" i="4" s="1"/>
  <c r="G195" i="4"/>
  <c r="H195" i="4" s="1"/>
  <c r="G196" i="4"/>
  <c r="H196" i="4" s="1"/>
  <c r="G197" i="4"/>
  <c r="H197" i="4" s="1"/>
  <c r="G198" i="4"/>
  <c r="H198" i="4" s="1"/>
  <c r="G199" i="4"/>
  <c r="H199" i="4" s="1"/>
  <c r="G200" i="4"/>
  <c r="H200" i="4" s="1"/>
  <c r="G201" i="4"/>
  <c r="H201" i="4" s="1"/>
  <c r="G202" i="4"/>
  <c r="H202" i="4" s="1"/>
  <c r="G203" i="4"/>
  <c r="H203" i="4" s="1"/>
  <c r="G204" i="4"/>
  <c r="H204" i="4" s="1"/>
  <c r="G205" i="4"/>
  <c r="H205" i="4" s="1"/>
  <c r="G206" i="4"/>
  <c r="H206" i="4" s="1"/>
  <c r="G207" i="4"/>
  <c r="H207" i="4" s="1"/>
  <c r="G208" i="4"/>
  <c r="H208" i="4" s="1"/>
  <c r="G209" i="4"/>
  <c r="H209" i="4" s="1"/>
  <c r="G210" i="4"/>
  <c r="H210" i="4" s="1"/>
  <c r="G211" i="4"/>
  <c r="H211" i="4" s="1"/>
  <c r="G212" i="4"/>
  <c r="H212" i="4" s="1"/>
  <c r="G213" i="4"/>
  <c r="H213" i="4" s="1"/>
  <c r="G214" i="4"/>
  <c r="H214" i="4" s="1"/>
  <c r="G215" i="4"/>
  <c r="H215" i="4" s="1"/>
  <c r="G216" i="4"/>
  <c r="H216" i="4" s="1"/>
  <c r="G217" i="4"/>
  <c r="H217" i="4" s="1"/>
  <c r="G218" i="4"/>
  <c r="H218" i="4" s="1"/>
  <c r="G219" i="4"/>
  <c r="H219" i="4" s="1"/>
  <c r="G220" i="4"/>
  <c r="H220" i="4" s="1"/>
  <c r="G221" i="4"/>
  <c r="H221" i="4" s="1"/>
  <c r="G222" i="4"/>
  <c r="H222" i="4" s="1"/>
  <c r="G223" i="4"/>
  <c r="H223" i="4" s="1"/>
  <c r="G224" i="4"/>
  <c r="H224" i="4" s="1"/>
  <c r="G225" i="4"/>
  <c r="H225" i="4" s="1"/>
  <c r="G226" i="4"/>
  <c r="H226" i="4" s="1"/>
  <c r="G227" i="4"/>
  <c r="H227" i="4" s="1"/>
  <c r="G228" i="4"/>
  <c r="H228" i="4" s="1"/>
  <c r="G229" i="4"/>
  <c r="H229" i="4" s="1"/>
  <c r="G230" i="4"/>
  <c r="H230" i="4" s="1"/>
  <c r="G231" i="4"/>
  <c r="H231" i="4" s="1"/>
  <c r="G232" i="4"/>
  <c r="H232" i="4" s="1"/>
  <c r="G233" i="4"/>
  <c r="H233" i="4" s="1"/>
  <c r="G234" i="4"/>
  <c r="H234" i="4" s="1"/>
  <c r="G235" i="4"/>
  <c r="H235" i="4" s="1"/>
  <c r="G236" i="4"/>
  <c r="H236" i="4" s="1"/>
  <c r="G237" i="4"/>
  <c r="H237" i="4" s="1"/>
  <c r="G238" i="4"/>
  <c r="H238" i="4" s="1"/>
  <c r="G239" i="4"/>
  <c r="H239" i="4" s="1"/>
  <c r="G240" i="4"/>
  <c r="H240" i="4" s="1"/>
  <c r="G241" i="4"/>
  <c r="H241" i="4" s="1"/>
  <c r="G242" i="4"/>
  <c r="H242" i="4" s="1"/>
  <c r="G243" i="4"/>
  <c r="H243" i="4" s="1"/>
  <c r="G244" i="4"/>
  <c r="H244" i="4" s="1"/>
  <c r="G245" i="4"/>
  <c r="H245" i="4" s="1"/>
  <c r="G246" i="4"/>
  <c r="H246" i="4" s="1"/>
  <c r="G247" i="4"/>
  <c r="H247" i="4" s="1"/>
  <c r="G248" i="4"/>
  <c r="H248" i="4" s="1"/>
  <c r="G249" i="4"/>
  <c r="H249" i="4" s="1"/>
  <c r="G250" i="4"/>
  <c r="H250" i="4" s="1"/>
  <c r="G251" i="4"/>
  <c r="H251" i="4" s="1"/>
  <c r="G252" i="4"/>
  <c r="H252" i="4" s="1"/>
  <c r="G253" i="4"/>
  <c r="H253" i="4" s="1"/>
  <c r="G254" i="4"/>
  <c r="H254" i="4" s="1"/>
  <c r="G255" i="4"/>
  <c r="H255" i="4" s="1"/>
  <c r="G256" i="4"/>
  <c r="H256" i="4" s="1"/>
  <c r="G257" i="4"/>
  <c r="H257" i="4" s="1"/>
  <c r="G258" i="4"/>
  <c r="H258" i="4" s="1"/>
  <c r="G259" i="4"/>
  <c r="H259" i="4" s="1"/>
  <c r="G260" i="4"/>
  <c r="H260" i="4" s="1"/>
  <c r="G261" i="4"/>
  <c r="H261" i="4" s="1"/>
  <c r="G262" i="4"/>
  <c r="H262" i="4" s="1"/>
  <c r="G263" i="4"/>
  <c r="H263" i="4" s="1"/>
  <c r="G264" i="4"/>
  <c r="H264" i="4" s="1"/>
  <c r="G265" i="4"/>
  <c r="H265" i="4" s="1"/>
  <c r="G266" i="4"/>
  <c r="H266" i="4" s="1"/>
  <c r="G267" i="4"/>
  <c r="H267" i="4" s="1"/>
  <c r="G268" i="4"/>
  <c r="H268" i="4" s="1"/>
  <c r="G269" i="4"/>
  <c r="H269" i="4" s="1"/>
  <c r="G270" i="4"/>
  <c r="H270" i="4" s="1"/>
  <c r="G271" i="4"/>
  <c r="H271" i="4" s="1"/>
  <c r="G272" i="4"/>
  <c r="H272" i="4" s="1"/>
  <c r="G273" i="4"/>
  <c r="H273" i="4" s="1"/>
  <c r="G274" i="4"/>
  <c r="H274" i="4" s="1"/>
  <c r="G275" i="4"/>
  <c r="H275" i="4" s="1"/>
  <c r="G276" i="4"/>
  <c r="H276" i="4" s="1"/>
  <c r="G277" i="4"/>
  <c r="H277" i="4" s="1"/>
  <c r="G278" i="4"/>
  <c r="H278" i="4" s="1"/>
  <c r="G279" i="4"/>
  <c r="H279" i="4" s="1"/>
  <c r="G280" i="4"/>
  <c r="H280" i="4" s="1"/>
  <c r="G281" i="4"/>
  <c r="H281" i="4" s="1"/>
  <c r="G282" i="4"/>
  <c r="H282" i="4" s="1"/>
  <c r="G283" i="4"/>
  <c r="H283" i="4" s="1"/>
  <c r="G284" i="4"/>
  <c r="H284" i="4" s="1"/>
  <c r="G285" i="4"/>
  <c r="H285" i="4" s="1"/>
  <c r="G286" i="4"/>
  <c r="H286" i="4" s="1"/>
  <c r="G287" i="4"/>
  <c r="H287" i="4" s="1"/>
  <c r="G288" i="4"/>
  <c r="H288" i="4" s="1"/>
  <c r="G289" i="4"/>
  <c r="H289" i="4" s="1"/>
  <c r="G290" i="4"/>
  <c r="H290" i="4" s="1"/>
  <c r="G291" i="4"/>
  <c r="H291" i="4" s="1"/>
  <c r="G292" i="4"/>
  <c r="H292" i="4" s="1"/>
  <c r="G293" i="4"/>
  <c r="H293" i="4" s="1"/>
  <c r="G294" i="4"/>
  <c r="H294" i="4" s="1"/>
  <c r="G295" i="4"/>
  <c r="H295" i="4" s="1"/>
  <c r="G296" i="4"/>
  <c r="H296" i="4" s="1"/>
  <c r="G297" i="4"/>
  <c r="H297" i="4" s="1"/>
  <c r="G298" i="4"/>
  <c r="H298" i="4" s="1"/>
  <c r="G299" i="4"/>
  <c r="H299" i="4" s="1"/>
  <c r="G300" i="4"/>
  <c r="H300" i="4" s="1"/>
  <c r="G301" i="4"/>
  <c r="H301" i="4" s="1"/>
  <c r="G302" i="4"/>
  <c r="H302" i="4" s="1"/>
  <c r="G303" i="4"/>
  <c r="H303" i="4" s="1"/>
  <c r="G304" i="4"/>
  <c r="H304" i="4" s="1"/>
  <c r="G305" i="4"/>
  <c r="H305" i="4" s="1"/>
  <c r="G306" i="4"/>
  <c r="H306" i="4" s="1"/>
  <c r="G307" i="4"/>
  <c r="H307" i="4" s="1"/>
  <c r="G308" i="4"/>
  <c r="H308" i="4" s="1"/>
  <c r="G309" i="4"/>
  <c r="H309" i="4" s="1"/>
  <c r="G310" i="4"/>
  <c r="H310" i="4" s="1"/>
  <c r="G311" i="4"/>
  <c r="H311" i="4" s="1"/>
  <c r="G312" i="4"/>
  <c r="H312" i="4" s="1"/>
  <c r="G313" i="4"/>
  <c r="H313" i="4" s="1"/>
  <c r="G314" i="4"/>
  <c r="H314" i="4" s="1"/>
  <c r="G315" i="4"/>
  <c r="H315" i="4" s="1"/>
  <c r="G316" i="4"/>
  <c r="H316" i="4" s="1"/>
  <c r="G317" i="4"/>
  <c r="H317" i="4" s="1"/>
  <c r="G318" i="4"/>
  <c r="H318" i="4" s="1"/>
  <c r="G319" i="4"/>
  <c r="H319" i="4" s="1"/>
  <c r="G320" i="4"/>
  <c r="H320" i="4" s="1"/>
  <c r="G321" i="4"/>
  <c r="H321" i="4" s="1"/>
  <c r="G322" i="4"/>
  <c r="H322" i="4" s="1"/>
  <c r="G323" i="4"/>
  <c r="H323" i="4" s="1"/>
  <c r="G324" i="4"/>
  <c r="H324" i="4" s="1"/>
  <c r="G325" i="4"/>
  <c r="H325" i="4" s="1"/>
  <c r="G326" i="4"/>
  <c r="H326" i="4" s="1"/>
  <c r="G327" i="4"/>
  <c r="H327" i="4" s="1"/>
  <c r="G328" i="4"/>
  <c r="H328" i="4" s="1"/>
  <c r="G329" i="4"/>
  <c r="H329" i="4" s="1"/>
  <c r="G330" i="4"/>
  <c r="H330" i="4" s="1"/>
  <c r="G331" i="4"/>
  <c r="H331" i="4" s="1"/>
  <c r="G332" i="4"/>
  <c r="H332" i="4" s="1"/>
  <c r="G333" i="4"/>
  <c r="H333" i="4" s="1"/>
  <c r="G334" i="4"/>
  <c r="H334" i="4" s="1"/>
  <c r="G335" i="4"/>
  <c r="H335" i="4" s="1"/>
  <c r="G336" i="4"/>
  <c r="H336" i="4" s="1"/>
  <c r="G337" i="4"/>
  <c r="H337" i="4" s="1"/>
  <c r="G338" i="4"/>
  <c r="H338" i="4" s="1"/>
  <c r="G339" i="4"/>
  <c r="H339" i="4" s="1"/>
  <c r="G340" i="4"/>
  <c r="H340" i="4" s="1"/>
  <c r="G341" i="4"/>
  <c r="H341" i="4" s="1"/>
  <c r="G342" i="4"/>
  <c r="H342" i="4" s="1"/>
  <c r="G343" i="4"/>
  <c r="H343" i="4" s="1"/>
  <c r="G344" i="4"/>
  <c r="H344" i="4" s="1"/>
  <c r="G345" i="4"/>
  <c r="H345" i="4" s="1"/>
  <c r="G346" i="4"/>
  <c r="H346" i="4" s="1"/>
  <c r="G347" i="4"/>
  <c r="H347" i="4" s="1"/>
  <c r="G348" i="4"/>
  <c r="H348" i="4" s="1"/>
  <c r="G349" i="4"/>
  <c r="H349" i="4" s="1"/>
  <c r="G350" i="4"/>
  <c r="H350" i="4" s="1"/>
  <c r="G351" i="4"/>
  <c r="H351" i="4" s="1"/>
  <c r="G352" i="4"/>
  <c r="H352" i="4" s="1"/>
  <c r="G353" i="4"/>
  <c r="H353" i="4" s="1"/>
  <c r="G354" i="4"/>
  <c r="H354" i="4" s="1"/>
  <c r="G355" i="4"/>
  <c r="H355" i="4" s="1"/>
  <c r="G356" i="4"/>
  <c r="H356" i="4" s="1"/>
  <c r="G357" i="4"/>
  <c r="H357" i="4" s="1"/>
  <c r="G358" i="4"/>
  <c r="H358" i="4" s="1"/>
  <c r="G359" i="4"/>
  <c r="H359" i="4" s="1"/>
  <c r="G360" i="4"/>
  <c r="H360" i="4" s="1"/>
  <c r="G361" i="4"/>
  <c r="H361" i="4" s="1"/>
  <c r="G362" i="4"/>
  <c r="H362" i="4" s="1"/>
  <c r="G363" i="4"/>
  <c r="H363" i="4" s="1"/>
  <c r="G364" i="4"/>
  <c r="H364" i="4" s="1"/>
  <c r="G365" i="4"/>
  <c r="H365" i="4" s="1"/>
  <c r="G366" i="4"/>
  <c r="H366" i="4" s="1"/>
  <c r="G367" i="4"/>
  <c r="H367" i="4" s="1"/>
  <c r="G368" i="4"/>
  <c r="H368" i="4" s="1"/>
  <c r="G369" i="4"/>
  <c r="H369" i="4" s="1"/>
  <c r="G370" i="4"/>
  <c r="H370" i="4" s="1"/>
  <c r="G371" i="4"/>
  <c r="H371" i="4" s="1"/>
  <c r="G372" i="4"/>
  <c r="H372" i="4" s="1"/>
  <c r="G373" i="4"/>
  <c r="H373" i="4" s="1"/>
  <c r="G374" i="4"/>
  <c r="H374" i="4" s="1"/>
  <c r="G375" i="4"/>
  <c r="H375" i="4" s="1"/>
  <c r="G376" i="4"/>
  <c r="H376" i="4" s="1"/>
  <c r="G377" i="4"/>
  <c r="H377" i="4" s="1"/>
  <c r="G378" i="4"/>
  <c r="H378" i="4" s="1"/>
  <c r="G379" i="4"/>
  <c r="H379" i="4" s="1"/>
  <c r="G380" i="4"/>
  <c r="H380" i="4" s="1"/>
  <c r="G381" i="4"/>
  <c r="H381" i="4" s="1"/>
  <c r="G382" i="4"/>
  <c r="H382" i="4" s="1"/>
  <c r="G383" i="4"/>
  <c r="H383" i="4" s="1"/>
  <c r="G384" i="4"/>
  <c r="H384" i="4" s="1"/>
  <c r="G385" i="4"/>
  <c r="H385" i="4" s="1"/>
  <c r="G386" i="4"/>
  <c r="H386" i="4" s="1"/>
  <c r="G387" i="4"/>
  <c r="H387" i="4" s="1"/>
  <c r="G388" i="4"/>
  <c r="H388" i="4" s="1"/>
  <c r="G389" i="4"/>
  <c r="H389" i="4" s="1"/>
  <c r="G390" i="4"/>
  <c r="H390" i="4" s="1"/>
  <c r="G391" i="4"/>
  <c r="H391" i="4" s="1"/>
  <c r="G392" i="4"/>
  <c r="H392" i="4" s="1"/>
  <c r="G393" i="4"/>
  <c r="H393" i="4" s="1"/>
  <c r="G394" i="4"/>
  <c r="H394" i="4" s="1"/>
  <c r="G395" i="4"/>
  <c r="H395" i="4" s="1"/>
  <c r="G396" i="4"/>
  <c r="H396" i="4" s="1"/>
  <c r="G397" i="4"/>
  <c r="H397" i="4" s="1"/>
  <c r="G398" i="4"/>
  <c r="H398" i="4" s="1"/>
  <c r="G399" i="4"/>
  <c r="H399" i="4" s="1"/>
  <c r="G400" i="4"/>
  <c r="H400" i="4" s="1"/>
  <c r="G401" i="4"/>
  <c r="H401" i="4" s="1"/>
  <c r="G402" i="4"/>
  <c r="H402" i="4" s="1"/>
  <c r="G403" i="4"/>
  <c r="H403" i="4" s="1"/>
  <c r="G404" i="4"/>
  <c r="H404" i="4" s="1"/>
  <c r="G405" i="4"/>
  <c r="H405" i="4" s="1"/>
  <c r="G406" i="4"/>
  <c r="H406" i="4" s="1"/>
  <c r="G407" i="4"/>
  <c r="H407" i="4" s="1"/>
  <c r="G408" i="4"/>
  <c r="H408" i="4" s="1"/>
  <c r="G409" i="4"/>
  <c r="H409" i="4" s="1"/>
  <c r="G410" i="4"/>
  <c r="H410" i="4" s="1"/>
  <c r="G411" i="4"/>
  <c r="H411" i="4" s="1"/>
  <c r="G412" i="4"/>
  <c r="H412" i="4" s="1"/>
  <c r="G413" i="4"/>
  <c r="H413" i="4" s="1"/>
  <c r="G414" i="4"/>
  <c r="H414" i="4" s="1"/>
  <c r="G415" i="4"/>
  <c r="H415" i="4" s="1"/>
  <c r="G416" i="4"/>
  <c r="H416" i="4" s="1"/>
  <c r="G417" i="4"/>
  <c r="H417" i="4" s="1"/>
  <c r="G418" i="4"/>
  <c r="H418" i="4" s="1"/>
  <c r="G419" i="4"/>
  <c r="H419" i="4" s="1"/>
  <c r="G420" i="4"/>
  <c r="H420" i="4" s="1"/>
  <c r="G421" i="4"/>
  <c r="H421" i="4" s="1"/>
  <c r="G422" i="4"/>
  <c r="H422" i="4" s="1"/>
  <c r="G423" i="4"/>
  <c r="H423" i="4" s="1"/>
  <c r="G424" i="4"/>
  <c r="H424" i="4" s="1"/>
  <c r="G425" i="4"/>
  <c r="H425" i="4" s="1"/>
  <c r="G426" i="4"/>
  <c r="H426" i="4" s="1"/>
  <c r="G427" i="4"/>
  <c r="H427" i="4" s="1"/>
  <c r="G428" i="4"/>
  <c r="H428" i="4" s="1"/>
  <c r="G429" i="4"/>
  <c r="H429" i="4" s="1"/>
  <c r="G430" i="4"/>
  <c r="H430" i="4" s="1"/>
  <c r="G431" i="4"/>
  <c r="H431" i="4" s="1"/>
  <c r="G432" i="4"/>
  <c r="H432" i="4" s="1"/>
  <c r="G433" i="4"/>
  <c r="H433" i="4" s="1"/>
  <c r="G434" i="4"/>
  <c r="H434" i="4" s="1"/>
  <c r="G435" i="4"/>
  <c r="H435" i="4" s="1"/>
  <c r="G436" i="4"/>
  <c r="H436" i="4" s="1"/>
  <c r="G437" i="4"/>
  <c r="H437" i="4" s="1"/>
  <c r="G438" i="4"/>
  <c r="H438" i="4" s="1"/>
  <c r="G439" i="4"/>
  <c r="H439" i="4" s="1"/>
  <c r="G440" i="4"/>
  <c r="H440" i="4" s="1"/>
  <c r="G441" i="4"/>
  <c r="H441" i="4" s="1"/>
  <c r="G442" i="4"/>
  <c r="H442" i="4" s="1"/>
  <c r="G443" i="4"/>
  <c r="H443" i="4" s="1"/>
  <c r="G444" i="4"/>
  <c r="H444" i="4" s="1"/>
  <c r="G445" i="4"/>
  <c r="H445" i="4" s="1"/>
  <c r="G446" i="4"/>
  <c r="H446" i="4" s="1"/>
  <c r="G447" i="4"/>
  <c r="H447" i="4" s="1"/>
  <c r="G448" i="4"/>
  <c r="H448" i="4" s="1"/>
  <c r="G449" i="4"/>
  <c r="H449" i="4" s="1"/>
  <c r="G450" i="4"/>
  <c r="H450" i="4" s="1"/>
  <c r="G451" i="4"/>
  <c r="H451" i="4" s="1"/>
  <c r="G452" i="4"/>
  <c r="H452" i="4" s="1"/>
  <c r="G453" i="4"/>
  <c r="H453" i="4" s="1"/>
  <c r="G454" i="4"/>
  <c r="H454" i="4" s="1"/>
  <c r="G455" i="4"/>
  <c r="H455" i="4" s="1"/>
  <c r="G456" i="4"/>
  <c r="H456" i="4" s="1"/>
  <c r="G457" i="4"/>
  <c r="H457" i="4" s="1"/>
  <c r="G458" i="4"/>
  <c r="H458" i="4" s="1"/>
  <c r="G459" i="4"/>
  <c r="H459" i="4" s="1"/>
  <c r="G460" i="4"/>
  <c r="H460" i="4" s="1"/>
  <c r="G461" i="4"/>
  <c r="H461" i="4" s="1"/>
  <c r="G462" i="4"/>
  <c r="H462" i="4" s="1"/>
  <c r="G463" i="4"/>
  <c r="H463" i="4" s="1"/>
  <c r="G464" i="4"/>
  <c r="H464" i="4" s="1"/>
  <c r="G465" i="4"/>
  <c r="H465" i="4" s="1"/>
  <c r="G466" i="4"/>
  <c r="H466" i="4" s="1"/>
  <c r="G467" i="4"/>
  <c r="H467" i="4" s="1"/>
  <c r="G468" i="4"/>
  <c r="H468" i="4" s="1"/>
  <c r="G469" i="4"/>
  <c r="H469" i="4" s="1"/>
  <c r="G470" i="4"/>
  <c r="H470" i="4" s="1"/>
  <c r="G471" i="4"/>
  <c r="H471" i="4" s="1"/>
  <c r="G472" i="4"/>
  <c r="H472" i="4" s="1"/>
  <c r="G473" i="4"/>
  <c r="H473" i="4" s="1"/>
  <c r="G474" i="4"/>
  <c r="H474" i="4" s="1"/>
  <c r="G475" i="4"/>
  <c r="H475" i="4" s="1"/>
  <c r="G476" i="4"/>
  <c r="H476" i="4" s="1"/>
  <c r="G477" i="4"/>
  <c r="H477" i="4" s="1"/>
  <c r="G478" i="4"/>
  <c r="H478" i="4" s="1"/>
  <c r="G479" i="4"/>
  <c r="H479" i="4" s="1"/>
  <c r="G480" i="4"/>
  <c r="H480" i="4" s="1"/>
  <c r="G481" i="4"/>
  <c r="H481" i="4" s="1"/>
  <c r="G482" i="4"/>
  <c r="H482" i="4" s="1"/>
  <c r="G483" i="4"/>
  <c r="H483" i="4" s="1"/>
  <c r="G484" i="4"/>
  <c r="H484" i="4" s="1"/>
  <c r="G485" i="4"/>
  <c r="H485" i="4" s="1"/>
  <c r="G6" i="4"/>
  <c r="G7"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F156" i="4"/>
  <c r="F157" i="4"/>
  <c r="F158" i="4"/>
  <c r="F159" i="4"/>
  <c r="F160" i="4"/>
  <c r="F161" i="4"/>
  <c r="F162" i="4"/>
  <c r="F163" i="4"/>
  <c r="F164" i="4"/>
  <c r="F165" i="4"/>
  <c r="F166" i="4"/>
  <c r="F167" i="4"/>
  <c r="F168" i="4"/>
  <c r="F169" i="4"/>
  <c r="F170" i="4"/>
  <c r="F171" i="4"/>
  <c r="F172" i="4"/>
  <c r="F173" i="4"/>
  <c r="F174" i="4"/>
  <c r="F175" i="4"/>
  <c r="F176" i="4"/>
  <c r="F177" i="4"/>
  <c r="F178" i="4"/>
  <c r="F179" i="4"/>
  <c r="F180" i="4"/>
  <c r="F181" i="4"/>
  <c r="F182" i="4"/>
  <c r="F183" i="4"/>
  <c r="F184" i="4"/>
  <c r="F185" i="4"/>
  <c r="F186" i="4"/>
  <c r="F187" i="4"/>
  <c r="F188" i="4"/>
  <c r="F189" i="4"/>
  <c r="F190" i="4"/>
  <c r="F191" i="4"/>
  <c r="F192" i="4"/>
  <c r="F193" i="4"/>
  <c r="F194" i="4"/>
  <c r="F195" i="4"/>
  <c r="F196" i="4"/>
  <c r="F197" i="4"/>
  <c r="F198" i="4"/>
  <c r="F199" i="4"/>
  <c r="F200" i="4"/>
  <c r="F201" i="4"/>
  <c r="F202" i="4"/>
  <c r="F203" i="4"/>
  <c r="F204" i="4"/>
  <c r="F205" i="4"/>
  <c r="F206" i="4"/>
  <c r="F207" i="4"/>
  <c r="F208" i="4"/>
  <c r="F209" i="4"/>
  <c r="F210" i="4"/>
  <c r="F211" i="4"/>
  <c r="F212" i="4"/>
  <c r="F213" i="4"/>
  <c r="F214" i="4"/>
  <c r="F215" i="4"/>
  <c r="F216" i="4"/>
  <c r="F217" i="4"/>
  <c r="F218" i="4"/>
  <c r="F219" i="4"/>
  <c r="F220" i="4"/>
  <c r="F221" i="4"/>
  <c r="F222" i="4"/>
  <c r="F223" i="4"/>
  <c r="F224" i="4"/>
  <c r="F225" i="4"/>
  <c r="F226" i="4"/>
  <c r="F227" i="4"/>
  <c r="F228" i="4"/>
  <c r="F229" i="4"/>
  <c r="F230" i="4"/>
  <c r="F231" i="4"/>
  <c r="F232" i="4"/>
  <c r="F233" i="4"/>
  <c r="F234" i="4"/>
  <c r="F235" i="4"/>
  <c r="F236" i="4"/>
  <c r="F237" i="4"/>
  <c r="F238" i="4"/>
  <c r="F239" i="4"/>
  <c r="F240" i="4"/>
  <c r="F241" i="4"/>
  <c r="F242" i="4"/>
  <c r="F243" i="4"/>
  <c r="F244" i="4"/>
  <c r="F245" i="4"/>
  <c r="F246" i="4"/>
  <c r="F247" i="4"/>
  <c r="F248" i="4"/>
  <c r="F249" i="4"/>
  <c r="F250" i="4"/>
  <c r="F251" i="4"/>
  <c r="F252" i="4"/>
  <c r="F253" i="4"/>
  <c r="F254" i="4"/>
  <c r="F255" i="4"/>
  <c r="F256" i="4"/>
  <c r="F257" i="4"/>
  <c r="F258" i="4"/>
  <c r="F259" i="4"/>
  <c r="F260" i="4"/>
  <c r="F261" i="4"/>
  <c r="F262" i="4"/>
  <c r="F263" i="4"/>
  <c r="F264" i="4"/>
  <c r="F265" i="4"/>
  <c r="F266" i="4"/>
  <c r="F267" i="4"/>
  <c r="F268" i="4"/>
  <c r="F269" i="4"/>
  <c r="F270" i="4"/>
  <c r="F271" i="4"/>
  <c r="F272" i="4"/>
  <c r="F273" i="4"/>
  <c r="F274" i="4"/>
  <c r="F275" i="4"/>
  <c r="F276" i="4"/>
  <c r="F277" i="4"/>
  <c r="F278" i="4"/>
  <c r="F279" i="4"/>
  <c r="F280" i="4"/>
  <c r="F281" i="4"/>
  <c r="F282" i="4"/>
  <c r="F283" i="4"/>
  <c r="F284" i="4"/>
  <c r="F285" i="4"/>
  <c r="F286" i="4"/>
  <c r="F287" i="4"/>
  <c r="F288" i="4"/>
  <c r="F289" i="4"/>
  <c r="F290" i="4"/>
  <c r="F291" i="4"/>
  <c r="F292" i="4"/>
  <c r="F293" i="4"/>
  <c r="F294" i="4"/>
  <c r="F295" i="4"/>
  <c r="F296" i="4"/>
  <c r="F297" i="4"/>
  <c r="F298" i="4"/>
  <c r="F299" i="4"/>
  <c r="F300" i="4"/>
  <c r="F301" i="4"/>
  <c r="F302" i="4"/>
  <c r="F303" i="4"/>
  <c r="F304" i="4"/>
  <c r="F305" i="4"/>
  <c r="F306" i="4"/>
  <c r="F307" i="4"/>
  <c r="F308" i="4"/>
  <c r="F309" i="4"/>
  <c r="F310" i="4"/>
  <c r="F311" i="4"/>
  <c r="F312" i="4"/>
  <c r="F313" i="4"/>
  <c r="F314" i="4"/>
  <c r="F315" i="4"/>
  <c r="F316" i="4"/>
  <c r="F317" i="4"/>
  <c r="F318" i="4"/>
  <c r="F319" i="4"/>
  <c r="F320" i="4"/>
  <c r="F321" i="4"/>
  <c r="F322" i="4"/>
  <c r="F323" i="4"/>
  <c r="F324" i="4"/>
  <c r="F325" i="4"/>
  <c r="F326" i="4"/>
  <c r="F327" i="4"/>
  <c r="F328" i="4"/>
  <c r="F329" i="4"/>
  <c r="F330" i="4"/>
  <c r="F331" i="4"/>
  <c r="F332" i="4"/>
  <c r="F333" i="4"/>
  <c r="F334" i="4"/>
  <c r="F335" i="4"/>
  <c r="F336" i="4"/>
  <c r="F337" i="4"/>
  <c r="F338" i="4"/>
  <c r="F339" i="4"/>
  <c r="F340" i="4"/>
  <c r="F341" i="4"/>
  <c r="F342" i="4"/>
  <c r="F343" i="4"/>
  <c r="F344" i="4"/>
  <c r="F345" i="4"/>
  <c r="F346" i="4"/>
  <c r="F347" i="4"/>
  <c r="F348" i="4"/>
  <c r="F349" i="4"/>
  <c r="F350" i="4"/>
  <c r="F351" i="4"/>
  <c r="F352" i="4"/>
  <c r="F353" i="4"/>
  <c r="F354" i="4"/>
  <c r="F355" i="4"/>
  <c r="F356" i="4"/>
  <c r="F357" i="4"/>
  <c r="F358" i="4"/>
  <c r="F359" i="4"/>
  <c r="F360" i="4"/>
  <c r="F361" i="4"/>
  <c r="F362" i="4"/>
  <c r="F363" i="4"/>
  <c r="F364" i="4"/>
  <c r="F365" i="4"/>
  <c r="F366" i="4"/>
  <c r="F367" i="4"/>
  <c r="F368" i="4"/>
  <c r="F369" i="4"/>
  <c r="F370" i="4"/>
  <c r="F371" i="4"/>
  <c r="F372" i="4"/>
  <c r="F373" i="4"/>
  <c r="F374" i="4"/>
  <c r="F375" i="4"/>
  <c r="F376" i="4"/>
  <c r="F377" i="4"/>
  <c r="F378" i="4"/>
  <c r="F379" i="4"/>
  <c r="F380" i="4"/>
  <c r="F381" i="4"/>
  <c r="F382" i="4"/>
  <c r="F383" i="4"/>
  <c r="F384" i="4"/>
  <c r="F385" i="4"/>
  <c r="F386" i="4"/>
  <c r="F387" i="4"/>
  <c r="F388" i="4"/>
  <c r="F389" i="4"/>
  <c r="F390" i="4"/>
  <c r="F391" i="4"/>
  <c r="F392" i="4"/>
  <c r="F393" i="4"/>
  <c r="F394" i="4"/>
  <c r="F395" i="4"/>
  <c r="F396" i="4"/>
  <c r="F397" i="4"/>
  <c r="F398" i="4"/>
  <c r="F399" i="4"/>
  <c r="F400" i="4"/>
  <c r="F401" i="4"/>
  <c r="F402" i="4"/>
  <c r="F403" i="4"/>
  <c r="F404" i="4"/>
  <c r="F405" i="4"/>
  <c r="F406" i="4"/>
  <c r="F407" i="4"/>
  <c r="F408" i="4"/>
  <c r="F409" i="4"/>
  <c r="F410" i="4"/>
  <c r="F411" i="4"/>
  <c r="F412" i="4"/>
  <c r="F413" i="4"/>
  <c r="F414" i="4"/>
  <c r="F415" i="4"/>
  <c r="F416" i="4"/>
  <c r="F417" i="4"/>
  <c r="F418" i="4"/>
  <c r="F419" i="4"/>
  <c r="F420" i="4"/>
  <c r="F421" i="4"/>
  <c r="F422" i="4"/>
  <c r="F423" i="4"/>
  <c r="F424" i="4"/>
  <c r="F425" i="4"/>
  <c r="F426" i="4"/>
  <c r="F427" i="4"/>
  <c r="F428" i="4"/>
  <c r="F429" i="4"/>
  <c r="F430" i="4"/>
  <c r="F431" i="4"/>
  <c r="F432" i="4"/>
  <c r="F433" i="4"/>
  <c r="F434" i="4"/>
  <c r="F435" i="4"/>
  <c r="F436" i="4"/>
  <c r="F437" i="4"/>
  <c r="F438" i="4"/>
  <c r="F439" i="4"/>
  <c r="F440" i="4"/>
  <c r="F441" i="4"/>
  <c r="F442" i="4"/>
  <c r="F443" i="4"/>
  <c r="F444" i="4"/>
  <c r="F445" i="4"/>
  <c r="F446" i="4"/>
  <c r="F447" i="4"/>
  <c r="F448" i="4"/>
  <c r="F449" i="4"/>
  <c r="F450" i="4"/>
  <c r="F451" i="4"/>
  <c r="F452" i="4"/>
  <c r="F453" i="4"/>
  <c r="F454" i="4"/>
  <c r="F455" i="4"/>
  <c r="F456" i="4"/>
  <c r="F457" i="4"/>
  <c r="F458" i="4"/>
  <c r="F459" i="4"/>
  <c r="F460" i="4"/>
  <c r="F461" i="4"/>
  <c r="F462" i="4"/>
  <c r="F463" i="4"/>
  <c r="F464" i="4"/>
  <c r="F465" i="4"/>
  <c r="F466" i="4"/>
  <c r="F467" i="4"/>
  <c r="F468" i="4"/>
  <c r="F469" i="4"/>
  <c r="F470" i="4"/>
  <c r="F471" i="4"/>
  <c r="F472" i="4"/>
  <c r="F473" i="4"/>
  <c r="F474" i="4"/>
  <c r="F475" i="4"/>
  <c r="F476" i="4"/>
  <c r="F477" i="4"/>
  <c r="F478" i="4"/>
  <c r="F479" i="4"/>
  <c r="F480" i="4"/>
  <c r="F481" i="4"/>
  <c r="F482" i="4"/>
  <c r="F483" i="4"/>
  <c r="F484" i="4"/>
  <c r="F485"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E121" i="4"/>
  <c r="E122"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0" i="4"/>
  <c r="E151" i="4"/>
  <c r="E152" i="4"/>
  <c r="E153" i="4"/>
  <c r="E154" i="4"/>
  <c r="E155" i="4"/>
  <c r="E156" i="4"/>
  <c r="E157" i="4"/>
  <c r="E158" i="4"/>
  <c r="E159" i="4"/>
  <c r="E160" i="4"/>
  <c r="E161" i="4"/>
  <c r="E162" i="4"/>
  <c r="E163" i="4"/>
  <c r="E164" i="4"/>
  <c r="E165" i="4"/>
  <c r="E166" i="4"/>
  <c r="E167" i="4"/>
  <c r="E168" i="4"/>
  <c r="E169" i="4"/>
  <c r="E170" i="4"/>
  <c r="E171" i="4"/>
  <c r="E172" i="4"/>
  <c r="E173" i="4"/>
  <c r="E174" i="4"/>
  <c r="E175" i="4"/>
  <c r="E176" i="4"/>
  <c r="E177" i="4"/>
  <c r="E178" i="4"/>
  <c r="E179" i="4"/>
  <c r="E180" i="4"/>
  <c r="E181" i="4"/>
  <c r="E182" i="4"/>
  <c r="E183" i="4"/>
  <c r="E184" i="4"/>
  <c r="E185" i="4"/>
  <c r="E186" i="4"/>
  <c r="E187" i="4"/>
  <c r="E188" i="4"/>
  <c r="E189" i="4"/>
  <c r="E190" i="4"/>
  <c r="E191" i="4"/>
  <c r="E192" i="4"/>
  <c r="E193" i="4"/>
  <c r="E194" i="4"/>
  <c r="E195" i="4"/>
  <c r="E196" i="4"/>
  <c r="E197" i="4"/>
  <c r="E198" i="4"/>
  <c r="E199" i="4"/>
  <c r="E200" i="4"/>
  <c r="E201" i="4"/>
  <c r="E202" i="4"/>
  <c r="E203" i="4"/>
  <c r="E204" i="4"/>
  <c r="E205" i="4"/>
  <c r="E206" i="4"/>
  <c r="E207" i="4"/>
  <c r="E208" i="4"/>
  <c r="E209" i="4"/>
  <c r="E210" i="4"/>
  <c r="E211" i="4"/>
  <c r="E212" i="4"/>
  <c r="E213" i="4"/>
  <c r="E214" i="4"/>
  <c r="E215" i="4"/>
  <c r="E216" i="4"/>
  <c r="E217" i="4"/>
  <c r="E218" i="4"/>
  <c r="E219" i="4"/>
  <c r="E220" i="4"/>
  <c r="E221" i="4"/>
  <c r="E222" i="4"/>
  <c r="E223" i="4"/>
  <c r="E224" i="4"/>
  <c r="E225" i="4"/>
  <c r="E226" i="4"/>
  <c r="E227" i="4"/>
  <c r="E228" i="4"/>
  <c r="E229" i="4"/>
  <c r="E230" i="4"/>
  <c r="E231" i="4"/>
  <c r="E232" i="4"/>
  <c r="E233" i="4"/>
  <c r="E234" i="4"/>
  <c r="E235" i="4"/>
  <c r="E236" i="4"/>
  <c r="E237" i="4"/>
  <c r="E238" i="4"/>
  <c r="E239" i="4"/>
  <c r="E240" i="4"/>
  <c r="E241" i="4"/>
  <c r="E242" i="4"/>
  <c r="E243" i="4"/>
  <c r="E244" i="4"/>
  <c r="E245" i="4"/>
  <c r="E246" i="4"/>
  <c r="E247" i="4"/>
  <c r="E248" i="4"/>
  <c r="E249" i="4"/>
  <c r="E250" i="4"/>
  <c r="E251" i="4"/>
  <c r="E252" i="4"/>
  <c r="E253" i="4"/>
  <c r="E254" i="4"/>
  <c r="E255" i="4"/>
  <c r="E256" i="4"/>
  <c r="E257" i="4"/>
  <c r="E258" i="4"/>
  <c r="E259" i="4"/>
  <c r="E260" i="4"/>
  <c r="E261" i="4"/>
  <c r="E262" i="4"/>
  <c r="E263" i="4"/>
  <c r="E264" i="4"/>
  <c r="E265" i="4"/>
  <c r="E266" i="4"/>
  <c r="E267" i="4"/>
  <c r="E268" i="4"/>
  <c r="E269" i="4"/>
  <c r="E270" i="4"/>
  <c r="E271" i="4"/>
  <c r="E272" i="4"/>
  <c r="E273" i="4"/>
  <c r="E274" i="4"/>
  <c r="E275" i="4"/>
  <c r="E276" i="4"/>
  <c r="E277" i="4"/>
  <c r="E278" i="4"/>
  <c r="E279" i="4"/>
  <c r="E280" i="4"/>
  <c r="E281" i="4"/>
  <c r="E282" i="4"/>
  <c r="E283" i="4"/>
  <c r="E284" i="4"/>
  <c r="E285" i="4"/>
  <c r="E286" i="4"/>
  <c r="E287" i="4"/>
  <c r="E288" i="4"/>
  <c r="E289" i="4"/>
  <c r="E290" i="4"/>
  <c r="E291" i="4"/>
  <c r="E292" i="4"/>
  <c r="E293" i="4"/>
  <c r="E294" i="4"/>
  <c r="E295" i="4"/>
  <c r="E296" i="4"/>
  <c r="E297" i="4"/>
  <c r="E298" i="4"/>
  <c r="E299" i="4"/>
  <c r="E300" i="4"/>
  <c r="E301" i="4"/>
  <c r="E302" i="4"/>
  <c r="E303" i="4"/>
  <c r="E304" i="4"/>
  <c r="E305" i="4"/>
  <c r="E306" i="4"/>
  <c r="E307" i="4"/>
  <c r="E308" i="4"/>
  <c r="E309" i="4"/>
  <c r="E310" i="4"/>
  <c r="E311" i="4"/>
  <c r="E312" i="4"/>
  <c r="E313" i="4"/>
  <c r="E314" i="4"/>
  <c r="E315" i="4"/>
  <c r="E316" i="4"/>
  <c r="E317" i="4"/>
  <c r="E318" i="4"/>
  <c r="E319" i="4"/>
  <c r="E320" i="4"/>
  <c r="E321" i="4"/>
  <c r="E322" i="4"/>
  <c r="E323" i="4"/>
  <c r="E324" i="4"/>
  <c r="E325" i="4"/>
  <c r="E326" i="4"/>
  <c r="E327" i="4"/>
  <c r="E328" i="4"/>
  <c r="E329" i="4"/>
  <c r="E330" i="4"/>
  <c r="E331" i="4"/>
  <c r="E332" i="4"/>
  <c r="E333" i="4"/>
  <c r="E334" i="4"/>
  <c r="E335" i="4"/>
  <c r="E336" i="4"/>
  <c r="E337" i="4"/>
  <c r="E338" i="4"/>
  <c r="E339" i="4"/>
  <c r="E340" i="4"/>
  <c r="E341" i="4"/>
  <c r="E342" i="4"/>
  <c r="E343" i="4"/>
  <c r="E344" i="4"/>
  <c r="E345" i="4"/>
  <c r="E346" i="4"/>
  <c r="E347" i="4"/>
  <c r="E348" i="4"/>
  <c r="E349" i="4"/>
  <c r="E350" i="4"/>
  <c r="E351" i="4"/>
  <c r="E352" i="4"/>
  <c r="E353" i="4"/>
  <c r="E354" i="4"/>
  <c r="E355" i="4"/>
  <c r="E356" i="4"/>
  <c r="E357" i="4"/>
  <c r="E358" i="4"/>
  <c r="E359" i="4"/>
  <c r="E360" i="4"/>
  <c r="E361" i="4"/>
  <c r="E362" i="4"/>
  <c r="E363" i="4"/>
  <c r="E364" i="4"/>
  <c r="E365" i="4"/>
  <c r="E366" i="4"/>
  <c r="E367" i="4"/>
  <c r="E368" i="4"/>
  <c r="E369" i="4"/>
  <c r="E370" i="4"/>
  <c r="E371" i="4"/>
  <c r="E372" i="4"/>
  <c r="E373" i="4"/>
  <c r="E374" i="4"/>
  <c r="E375" i="4"/>
  <c r="E376" i="4"/>
  <c r="E377" i="4"/>
  <c r="E378" i="4"/>
  <c r="E379" i="4"/>
  <c r="E380" i="4"/>
  <c r="E381" i="4"/>
  <c r="E382" i="4"/>
  <c r="E383" i="4"/>
  <c r="E384" i="4"/>
  <c r="E385" i="4"/>
  <c r="E386" i="4"/>
  <c r="E387" i="4"/>
  <c r="E388" i="4"/>
  <c r="E389" i="4"/>
  <c r="E390" i="4"/>
  <c r="E391" i="4"/>
  <c r="E392" i="4"/>
  <c r="E393" i="4"/>
  <c r="E394" i="4"/>
  <c r="E395" i="4"/>
  <c r="E396" i="4"/>
  <c r="E397" i="4"/>
  <c r="E398" i="4"/>
  <c r="E399" i="4"/>
  <c r="E400" i="4"/>
  <c r="E401" i="4"/>
  <c r="E402" i="4"/>
  <c r="E403" i="4"/>
  <c r="E404" i="4"/>
  <c r="E405" i="4"/>
  <c r="E406" i="4"/>
  <c r="E407" i="4"/>
  <c r="E408" i="4"/>
  <c r="E409" i="4"/>
  <c r="E410" i="4"/>
  <c r="E411" i="4"/>
  <c r="E412" i="4"/>
  <c r="E413" i="4"/>
  <c r="E414" i="4"/>
  <c r="E415" i="4"/>
  <c r="E416" i="4"/>
  <c r="E417" i="4"/>
  <c r="E418" i="4"/>
  <c r="E419" i="4"/>
  <c r="E420" i="4"/>
  <c r="E421" i="4"/>
  <c r="E422" i="4"/>
  <c r="E423" i="4"/>
  <c r="E424" i="4"/>
  <c r="E425" i="4"/>
  <c r="E426" i="4"/>
  <c r="E427" i="4"/>
  <c r="E428" i="4"/>
  <c r="E429" i="4"/>
  <c r="E430" i="4"/>
  <c r="E431" i="4"/>
  <c r="E432" i="4"/>
  <c r="E433" i="4"/>
  <c r="E434" i="4"/>
  <c r="E435" i="4"/>
  <c r="E436" i="4"/>
  <c r="E437" i="4"/>
  <c r="E438" i="4"/>
  <c r="E439" i="4"/>
  <c r="E440" i="4"/>
  <c r="E441" i="4"/>
  <c r="E442" i="4"/>
  <c r="E443" i="4"/>
  <c r="E444" i="4"/>
  <c r="E445" i="4"/>
  <c r="E446" i="4"/>
  <c r="E447" i="4"/>
  <c r="E448" i="4"/>
  <c r="E449" i="4"/>
  <c r="E450" i="4"/>
  <c r="E451" i="4"/>
  <c r="E452" i="4"/>
  <c r="E453" i="4"/>
  <c r="E454" i="4"/>
  <c r="E455" i="4"/>
  <c r="E456" i="4"/>
  <c r="E457" i="4"/>
  <c r="E458" i="4"/>
  <c r="E459" i="4"/>
  <c r="E460" i="4"/>
  <c r="E461" i="4"/>
  <c r="E462" i="4"/>
  <c r="E463" i="4"/>
  <c r="E464" i="4"/>
  <c r="E465" i="4"/>
  <c r="E466" i="4"/>
  <c r="E467" i="4"/>
  <c r="E468" i="4"/>
  <c r="E469" i="4"/>
  <c r="E470" i="4"/>
  <c r="E471" i="4"/>
  <c r="E472" i="4"/>
  <c r="E473" i="4"/>
  <c r="E474" i="4"/>
  <c r="E475" i="4"/>
  <c r="E476" i="4"/>
  <c r="E477" i="4"/>
  <c r="E478" i="4"/>
  <c r="E479" i="4"/>
  <c r="E480" i="4"/>
  <c r="E481" i="4"/>
  <c r="E482" i="4"/>
  <c r="E483" i="4"/>
  <c r="E484" i="4"/>
  <c r="E485" i="4"/>
  <c r="E8" i="4"/>
  <c r="E9" i="4"/>
  <c r="E10" i="4"/>
  <c r="E11" i="4"/>
  <c r="G5" i="4"/>
  <c r="G4" i="4"/>
  <c r="M492" i="3"/>
  <c r="M494" i="3"/>
  <c r="M496" i="3"/>
  <c r="M498" i="3"/>
  <c r="M500" i="3"/>
  <c r="M502" i="3"/>
  <c r="M142" i="3"/>
  <c r="M144" i="3"/>
  <c r="M146" i="3"/>
  <c r="M148" i="3"/>
  <c r="M150" i="3"/>
  <c r="M152" i="3"/>
  <c r="M154" i="3"/>
  <c r="M156" i="3"/>
  <c r="M158" i="3"/>
  <c r="M160" i="3"/>
  <c r="M162" i="3"/>
  <c r="M164" i="3"/>
  <c r="M166" i="3"/>
  <c r="M168" i="3"/>
  <c r="M170" i="3"/>
  <c r="M172" i="3"/>
  <c r="M174" i="3"/>
  <c r="M176" i="3"/>
  <c r="M178" i="3"/>
  <c r="M180" i="3"/>
  <c r="M182" i="3"/>
  <c r="M184" i="3"/>
  <c r="M186" i="3"/>
  <c r="M188" i="3"/>
  <c r="M190" i="3"/>
  <c r="M192" i="3"/>
  <c r="M194" i="3"/>
  <c r="M196" i="3"/>
  <c r="M198" i="3"/>
  <c r="M200" i="3"/>
  <c r="M202" i="3"/>
  <c r="M204" i="3"/>
  <c r="M206" i="3"/>
  <c r="M208" i="3"/>
  <c r="M210" i="3"/>
  <c r="M212" i="3"/>
  <c r="M214" i="3"/>
  <c r="M216" i="3"/>
  <c r="M218" i="3"/>
  <c r="M220" i="3"/>
  <c r="M222" i="3"/>
  <c r="M224" i="3"/>
  <c r="M226" i="3"/>
  <c r="M228" i="3"/>
  <c r="M230" i="3"/>
  <c r="M232" i="3"/>
  <c r="M234" i="3"/>
  <c r="M236" i="3"/>
  <c r="M238" i="3"/>
  <c r="M240" i="3"/>
  <c r="M242" i="3"/>
  <c r="M244" i="3"/>
  <c r="M246" i="3"/>
  <c r="M248" i="3"/>
  <c r="M250" i="3"/>
  <c r="M252" i="3"/>
  <c r="M254" i="3"/>
  <c r="M256" i="3"/>
  <c r="M258" i="3"/>
  <c r="M260" i="3"/>
  <c r="M262" i="3"/>
  <c r="M264" i="3"/>
  <c r="M266" i="3"/>
  <c r="M268" i="3"/>
  <c r="M270" i="3"/>
  <c r="M272" i="3"/>
  <c r="M274" i="3"/>
  <c r="M276" i="3"/>
  <c r="M278" i="3"/>
  <c r="M280" i="3"/>
  <c r="M282" i="3"/>
  <c r="M284" i="3"/>
  <c r="M286" i="3"/>
  <c r="M288" i="3"/>
  <c r="M290" i="3"/>
  <c r="M292" i="3"/>
  <c r="M294" i="3"/>
  <c r="M296" i="3"/>
  <c r="M298" i="3"/>
  <c r="M300" i="3"/>
  <c r="M302" i="3"/>
  <c r="M304" i="3"/>
  <c r="M306" i="3"/>
  <c r="M308" i="3"/>
  <c r="M310" i="3"/>
  <c r="M312" i="3"/>
  <c r="M314" i="3"/>
  <c r="M316" i="3"/>
  <c r="M318" i="3"/>
  <c r="M320" i="3"/>
  <c r="M322" i="3"/>
  <c r="M324" i="3"/>
  <c r="M326" i="3"/>
  <c r="M328" i="3"/>
  <c r="M330" i="3"/>
  <c r="M332" i="3"/>
  <c r="M334" i="3"/>
  <c r="M336" i="3"/>
  <c r="M338" i="3"/>
  <c r="M340" i="3"/>
  <c r="M342" i="3"/>
  <c r="M344" i="3"/>
  <c r="M346" i="3"/>
  <c r="M348" i="3"/>
  <c r="M350" i="3"/>
  <c r="M352" i="3"/>
  <c r="M354" i="3"/>
  <c r="M356" i="3"/>
  <c r="M358" i="3"/>
  <c r="M360" i="3"/>
  <c r="M362" i="3"/>
  <c r="M364" i="3"/>
  <c r="M366" i="3"/>
  <c r="M368" i="3"/>
  <c r="M370" i="3"/>
  <c r="M372" i="3"/>
  <c r="M374" i="3"/>
  <c r="M376" i="3"/>
  <c r="M378" i="3"/>
  <c r="M380" i="3"/>
  <c r="M382" i="3"/>
  <c r="M384" i="3"/>
  <c r="M386" i="3"/>
  <c r="M388" i="3"/>
  <c r="M390" i="3"/>
  <c r="M392" i="3"/>
  <c r="M394" i="3"/>
  <c r="M396" i="3"/>
  <c r="M398" i="3"/>
  <c r="M400" i="3"/>
  <c r="M402" i="3"/>
  <c r="M404" i="3"/>
  <c r="M406" i="3"/>
  <c r="M408" i="3"/>
  <c r="M410" i="3"/>
  <c r="M412" i="3"/>
  <c r="M414" i="3"/>
  <c r="M416" i="3"/>
  <c r="M418" i="3"/>
  <c r="M420" i="3"/>
  <c r="M422" i="3"/>
  <c r="M424" i="3"/>
  <c r="M426" i="3"/>
  <c r="M428" i="3"/>
  <c r="M430" i="3"/>
  <c r="M432" i="3"/>
  <c r="M434" i="3"/>
  <c r="M436" i="3"/>
  <c r="M438" i="3"/>
  <c r="M440" i="3"/>
  <c r="M442" i="3"/>
  <c r="M444" i="3"/>
  <c r="M446" i="3"/>
  <c r="M448" i="3"/>
  <c r="M450" i="3"/>
  <c r="M452" i="3"/>
  <c r="M454" i="3"/>
  <c r="M456" i="3"/>
  <c r="M458" i="3"/>
  <c r="M460" i="3"/>
  <c r="M462" i="3"/>
  <c r="M464" i="3"/>
  <c r="M466" i="3"/>
  <c r="M468" i="3"/>
  <c r="M470" i="3"/>
  <c r="M472" i="3"/>
  <c r="M474" i="3"/>
  <c r="M476" i="3"/>
  <c r="M478" i="3"/>
  <c r="M480" i="3"/>
  <c r="M482" i="3"/>
  <c r="M484" i="3"/>
  <c r="M486" i="3"/>
  <c r="M488" i="3"/>
  <c r="M490" i="3"/>
  <c r="U14" i="3"/>
  <c r="V14" i="3"/>
  <c r="U16" i="3"/>
  <c r="V16" i="3"/>
  <c r="U18" i="3"/>
  <c r="V18" i="3"/>
  <c r="U20" i="3"/>
  <c r="V20" i="3"/>
  <c r="U22" i="3"/>
  <c r="V22" i="3"/>
  <c r="U24" i="3"/>
  <c r="V24" i="3"/>
  <c r="U26" i="3"/>
  <c r="V26" i="3"/>
  <c r="U28" i="3"/>
  <c r="V28" i="3"/>
  <c r="U30" i="3"/>
  <c r="V30" i="3"/>
  <c r="U32" i="3"/>
  <c r="V32" i="3"/>
  <c r="U34" i="3"/>
  <c r="V34" i="3"/>
  <c r="U36" i="3"/>
  <c r="V36" i="3"/>
  <c r="U38" i="3"/>
  <c r="V38" i="3"/>
  <c r="U40" i="3"/>
  <c r="V40" i="3"/>
  <c r="U42" i="3"/>
  <c r="V42" i="3"/>
  <c r="U44" i="3"/>
  <c r="V44" i="3"/>
  <c r="U46" i="3"/>
  <c r="V46" i="3"/>
  <c r="U48" i="3"/>
  <c r="V48" i="3"/>
  <c r="U50" i="3"/>
  <c r="V50" i="3"/>
  <c r="U52" i="3"/>
  <c r="V52" i="3"/>
  <c r="U54" i="3"/>
  <c r="V54" i="3"/>
  <c r="U56" i="3"/>
  <c r="V56" i="3"/>
  <c r="U58" i="3"/>
  <c r="V58" i="3"/>
  <c r="U60" i="3"/>
  <c r="V60" i="3"/>
  <c r="U62" i="3"/>
  <c r="V62" i="3"/>
  <c r="U64" i="3"/>
  <c r="V64" i="3"/>
  <c r="U66" i="3"/>
  <c r="V66" i="3"/>
  <c r="U68" i="3"/>
  <c r="V68" i="3"/>
  <c r="U70" i="3"/>
  <c r="V70" i="3"/>
  <c r="U72" i="3"/>
  <c r="V72" i="3"/>
  <c r="U74" i="3"/>
  <c r="V74" i="3"/>
  <c r="U76" i="3"/>
  <c r="V76" i="3"/>
  <c r="U78" i="3"/>
  <c r="V78" i="3"/>
  <c r="U80" i="3"/>
  <c r="V80" i="3"/>
  <c r="U82" i="3"/>
  <c r="V82" i="3"/>
  <c r="U84" i="3"/>
  <c r="V84" i="3"/>
  <c r="U86" i="3"/>
  <c r="V86" i="3"/>
  <c r="U88" i="3"/>
  <c r="V88" i="3"/>
  <c r="U90" i="3"/>
  <c r="V90" i="3"/>
  <c r="U92" i="3"/>
  <c r="V92" i="3"/>
  <c r="U94" i="3"/>
  <c r="V94" i="3"/>
  <c r="U96" i="3"/>
  <c r="V96" i="3"/>
  <c r="U98" i="3"/>
  <c r="V98" i="3"/>
  <c r="U100" i="3"/>
  <c r="V100" i="3"/>
  <c r="U102" i="3"/>
  <c r="V102" i="3"/>
  <c r="U104" i="3"/>
  <c r="V104" i="3"/>
  <c r="U106" i="3"/>
  <c r="V106" i="3"/>
  <c r="U108" i="3"/>
  <c r="V108" i="3"/>
  <c r="U110" i="3"/>
  <c r="V110" i="3"/>
  <c r="U112" i="3"/>
  <c r="V112" i="3"/>
  <c r="U114" i="3"/>
  <c r="V114" i="3"/>
  <c r="U116" i="3"/>
  <c r="V116" i="3"/>
  <c r="U118" i="3"/>
  <c r="V118" i="3"/>
  <c r="U120" i="3"/>
  <c r="V120" i="3"/>
  <c r="U122" i="3"/>
  <c r="V122" i="3"/>
  <c r="U124" i="3"/>
  <c r="V124" i="3"/>
  <c r="U126" i="3"/>
  <c r="V126" i="3"/>
  <c r="U128" i="3"/>
  <c r="V128" i="3"/>
  <c r="U130" i="3"/>
  <c r="V130" i="3"/>
  <c r="U132" i="3"/>
  <c r="V132" i="3"/>
  <c r="U134" i="3"/>
  <c r="V134" i="3"/>
  <c r="U136" i="3"/>
  <c r="V136" i="3"/>
  <c r="U138" i="3"/>
  <c r="V138" i="3"/>
  <c r="U140" i="3"/>
  <c r="V140" i="3"/>
  <c r="U142" i="3"/>
  <c r="V142" i="3"/>
  <c r="U144" i="3"/>
  <c r="V144" i="3"/>
  <c r="U146" i="3"/>
  <c r="V146" i="3"/>
  <c r="U148" i="3"/>
  <c r="V148" i="3"/>
  <c r="U150" i="3"/>
  <c r="V150" i="3"/>
  <c r="U152" i="3"/>
  <c r="V152" i="3"/>
  <c r="U154" i="3"/>
  <c r="V154" i="3"/>
  <c r="U156" i="3"/>
  <c r="V156" i="3"/>
  <c r="U158" i="3"/>
  <c r="V158" i="3"/>
  <c r="U160" i="3"/>
  <c r="V160" i="3"/>
  <c r="U162" i="3"/>
  <c r="V162" i="3"/>
  <c r="U164" i="3"/>
  <c r="V164" i="3"/>
  <c r="U166" i="3"/>
  <c r="V166" i="3"/>
  <c r="U168" i="3"/>
  <c r="V168" i="3"/>
  <c r="U170" i="3"/>
  <c r="V170" i="3"/>
  <c r="U172" i="3"/>
  <c r="V172" i="3"/>
  <c r="U174" i="3"/>
  <c r="V174" i="3"/>
  <c r="U176" i="3"/>
  <c r="V176" i="3"/>
  <c r="U178" i="3"/>
  <c r="V178" i="3"/>
  <c r="U180" i="3"/>
  <c r="V180" i="3"/>
  <c r="U182" i="3"/>
  <c r="V182" i="3"/>
  <c r="U184" i="3"/>
  <c r="V184" i="3"/>
  <c r="U186" i="3"/>
  <c r="V186" i="3"/>
  <c r="U188" i="3"/>
  <c r="V188" i="3"/>
  <c r="U190" i="3"/>
  <c r="V190" i="3"/>
  <c r="U192" i="3"/>
  <c r="V192" i="3"/>
  <c r="U194" i="3"/>
  <c r="V194" i="3"/>
  <c r="U196" i="3"/>
  <c r="V196" i="3"/>
  <c r="U198" i="3"/>
  <c r="V198" i="3"/>
  <c r="U200" i="3"/>
  <c r="V200" i="3"/>
  <c r="U202" i="3"/>
  <c r="V202" i="3"/>
  <c r="U204" i="3"/>
  <c r="V204" i="3"/>
  <c r="U206" i="3"/>
  <c r="V206" i="3"/>
  <c r="U208" i="3"/>
  <c r="V208" i="3"/>
  <c r="U210" i="3"/>
  <c r="V210" i="3"/>
  <c r="U212" i="3"/>
  <c r="V212" i="3"/>
  <c r="U214" i="3"/>
  <c r="V214" i="3"/>
  <c r="U216" i="3"/>
  <c r="V216" i="3"/>
  <c r="U218" i="3"/>
  <c r="V218" i="3"/>
  <c r="U220" i="3"/>
  <c r="V220" i="3"/>
  <c r="U222" i="3"/>
  <c r="V222" i="3"/>
  <c r="U224" i="3"/>
  <c r="V224" i="3"/>
  <c r="U226" i="3"/>
  <c r="V226" i="3"/>
  <c r="U228" i="3"/>
  <c r="V228" i="3"/>
  <c r="U230" i="3"/>
  <c r="V230" i="3"/>
  <c r="U232" i="3"/>
  <c r="V232" i="3"/>
  <c r="U234" i="3"/>
  <c r="V234" i="3"/>
  <c r="U236" i="3"/>
  <c r="V236" i="3"/>
  <c r="U238" i="3"/>
  <c r="V238" i="3"/>
  <c r="U240" i="3"/>
  <c r="V240" i="3"/>
  <c r="U242" i="3"/>
  <c r="V242" i="3"/>
  <c r="U244" i="3"/>
  <c r="V244" i="3"/>
  <c r="U246" i="3"/>
  <c r="V246" i="3"/>
  <c r="U248" i="3"/>
  <c r="V248" i="3"/>
  <c r="U250" i="3"/>
  <c r="V250" i="3"/>
  <c r="U252" i="3"/>
  <c r="V252" i="3"/>
  <c r="U254" i="3"/>
  <c r="V254" i="3"/>
  <c r="U256" i="3"/>
  <c r="V256" i="3"/>
  <c r="U258" i="3"/>
  <c r="V258" i="3"/>
  <c r="U260" i="3"/>
  <c r="V260" i="3"/>
  <c r="U262" i="3"/>
  <c r="V262" i="3"/>
  <c r="U264" i="3"/>
  <c r="V264" i="3"/>
  <c r="U266" i="3"/>
  <c r="V266" i="3"/>
  <c r="U268" i="3"/>
  <c r="V268" i="3"/>
  <c r="U270" i="3"/>
  <c r="V270" i="3"/>
  <c r="U272" i="3"/>
  <c r="V272" i="3"/>
  <c r="U274" i="3"/>
  <c r="V274" i="3"/>
  <c r="U276" i="3"/>
  <c r="V276" i="3"/>
  <c r="U278" i="3"/>
  <c r="V278" i="3"/>
  <c r="U280" i="3"/>
  <c r="V280" i="3"/>
  <c r="U282" i="3"/>
  <c r="V282" i="3"/>
  <c r="U284" i="3"/>
  <c r="V284" i="3"/>
  <c r="U286" i="3"/>
  <c r="V286" i="3"/>
  <c r="U288" i="3"/>
  <c r="V288" i="3"/>
  <c r="U290" i="3"/>
  <c r="V290" i="3"/>
  <c r="U292" i="3"/>
  <c r="V292" i="3"/>
  <c r="U294" i="3"/>
  <c r="V294" i="3"/>
  <c r="U296" i="3"/>
  <c r="V296" i="3"/>
  <c r="U298" i="3"/>
  <c r="V298" i="3"/>
  <c r="U300" i="3"/>
  <c r="V300" i="3"/>
  <c r="U302" i="3"/>
  <c r="V302" i="3"/>
  <c r="U304" i="3"/>
  <c r="V304" i="3"/>
  <c r="U306" i="3"/>
  <c r="V306" i="3"/>
  <c r="U308" i="3"/>
  <c r="V308" i="3"/>
  <c r="U310" i="3"/>
  <c r="V310" i="3"/>
  <c r="U312" i="3"/>
  <c r="V312" i="3"/>
  <c r="U314" i="3"/>
  <c r="V314" i="3"/>
  <c r="U316" i="3"/>
  <c r="V316" i="3"/>
  <c r="U318" i="3"/>
  <c r="V318" i="3"/>
  <c r="U320" i="3"/>
  <c r="V320" i="3"/>
  <c r="U322" i="3"/>
  <c r="V322" i="3"/>
  <c r="U324" i="3"/>
  <c r="V324" i="3"/>
  <c r="U326" i="3"/>
  <c r="V326" i="3"/>
  <c r="U328" i="3"/>
  <c r="V328" i="3"/>
  <c r="U330" i="3"/>
  <c r="V330" i="3"/>
  <c r="U332" i="3"/>
  <c r="V332" i="3"/>
  <c r="U334" i="3"/>
  <c r="V334" i="3"/>
  <c r="U336" i="3"/>
  <c r="V336" i="3"/>
  <c r="U338" i="3"/>
  <c r="V338" i="3"/>
  <c r="U340" i="3"/>
  <c r="V340" i="3"/>
  <c r="U342" i="3"/>
  <c r="V342" i="3"/>
  <c r="U344" i="3"/>
  <c r="V344" i="3"/>
  <c r="U346" i="3"/>
  <c r="V346" i="3"/>
  <c r="U348" i="3"/>
  <c r="V348" i="3"/>
  <c r="U350" i="3"/>
  <c r="V350" i="3"/>
  <c r="U352" i="3"/>
  <c r="V352" i="3"/>
  <c r="U354" i="3"/>
  <c r="V354" i="3"/>
  <c r="U356" i="3"/>
  <c r="V356" i="3"/>
  <c r="U358" i="3"/>
  <c r="V358" i="3"/>
  <c r="U360" i="3"/>
  <c r="V360" i="3"/>
  <c r="U362" i="3"/>
  <c r="V362" i="3"/>
  <c r="U364" i="3"/>
  <c r="V364" i="3"/>
  <c r="U366" i="3"/>
  <c r="V366" i="3"/>
  <c r="U368" i="3"/>
  <c r="V368" i="3"/>
  <c r="U370" i="3"/>
  <c r="V370" i="3"/>
  <c r="U372" i="3"/>
  <c r="V372" i="3"/>
  <c r="U374" i="3"/>
  <c r="V374" i="3"/>
  <c r="U376" i="3"/>
  <c r="V376" i="3"/>
  <c r="U378" i="3"/>
  <c r="V378" i="3"/>
  <c r="U380" i="3"/>
  <c r="V380" i="3"/>
  <c r="U382" i="3"/>
  <c r="V382" i="3"/>
  <c r="U384" i="3"/>
  <c r="V384" i="3"/>
  <c r="U386" i="3"/>
  <c r="V386" i="3"/>
  <c r="U388" i="3"/>
  <c r="V388" i="3"/>
  <c r="U390" i="3"/>
  <c r="V390" i="3"/>
  <c r="U392" i="3"/>
  <c r="V392" i="3"/>
  <c r="U394" i="3"/>
  <c r="V394" i="3"/>
  <c r="U396" i="3"/>
  <c r="V396" i="3"/>
  <c r="U398" i="3"/>
  <c r="V398" i="3"/>
  <c r="U400" i="3"/>
  <c r="V400" i="3"/>
  <c r="U402" i="3"/>
  <c r="V402" i="3"/>
  <c r="U404" i="3"/>
  <c r="V404" i="3"/>
  <c r="U406" i="3"/>
  <c r="V406" i="3"/>
  <c r="U408" i="3"/>
  <c r="V408" i="3"/>
  <c r="U410" i="3"/>
  <c r="V410" i="3"/>
  <c r="U412" i="3"/>
  <c r="V412" i="3"/>
  <c r="U414" i="3"/>
  <c r="V414" i="3"/>
  <c r="U416" i="3"/>
  <c r="V416" i="3"/>
  <c r="U418" i="3"/>
  <c r="V418" i="3"/>
  <c r="U420" i="3"/>
  <c r="V420" i="3"/>
  <c r="U422" i="3"/>
  <c r="V422" i="3"/>
  <c r="U424" i="3"/>
  <c r="V424" i="3"/>
  <c r="U426" i="3"/>
  <c r="V426" i="3"/>
  <c r="U428" i="3"/>
  <c r="V428" i="3"/>
  <c r="U430" i="3"/>
  <c r="V430" i="3"/>
  <c r="U432" i="3"/>
  <c r="V432" i="3"/>
  <c r="U434" i="3"/>
  <c r="V434" i="3"/>
  <c r="U436" i="3"/>
  <c r="V436" i="3"/>
  <c r="U438" i="3"/>
  <c r="V438" i="3"/>
  <c r="U440" i="3"/>
  <c r="V440" i="3"/>
  <c r="U442" i="3"/>
  <c r="V442" i="3"/>
  <c r="U444" i="3"/>
  <c r="V444" i="3"/>
  <c r="U446" i="3"/>
  <c r="V446" i="3"/>
  <c r="U448" i="3"/>
  <c r="V448" i="3"/>
  <c r="U450" i="3"/>
  <c r="V450" i="3"/>
  <c r="U452" i="3"/>
  <c r="V452" i="3"/>
  <c r="U454" i="3"/>
  <c r="V454" i="3"/>
  <c r="U456" i="3"/>
  <c r="V456" i="3"/>
  <c r="U458" i="3"/>
  <c r="V458" i="3"/>
  <c r="U460" i="3"/>
  <c r="V460" i="3"/>
  <c r="U462" i="3"/>
  <c r="V462" i="3"/>
  <c r="U464" i="3"/>
  <c r="V464" i="3"/>
  <c r="U466" i="3"/>
  <c r="V466" i="3"/>
  <c r="U468" i="3"/>
  <c r="V468" i="3"/>
  <c r="U470" i="3"/>
  <c r="V470" i="3"/>
  <c r="U472" i="3"/>
  <c r="V472" i="3"/>
  <c r="U474" i="3"/>
  <c r="V474" i="3"/>
  <c r="U476" i="3"/>
  <c r="V476" i="3"/>
  <c r="U478" i="3"/>
  <c r="V478" i="3"/>
  <c r="U480" i="3"/>
  <c r="V480" i="3"/>
  <c r="U482" i="3"/>
  <c r="V482" i="3"/>
  <c r="U484" i="3"/>
  <c r="V484" i="3"/>
  <c r="U486" i="3"/>
  <c r="V486" i="3"/>
  <c r="U488" i="3"/>
  <c r="V488" i="3"/>
  <c r="U490" i="3"/>
  <c r="V490" i="3"/>
  <c r="U492" i="3"/>
  <c r="V492" i="3"/>
  <c r="U494" i="3"/>
  <c r="V494" i="3"/>
  <c r="U496" i="3"/>
  <c r="V496" i="3"/>
  <c r="U498" i="3"/>
  <c r="V498" i="3"/>
  <c r="U500" i="3"/>
  <c r="V500" i="3"/>
  <c r="U502" i="3"/>
  <c r="V502" i="3"/>
  <c r="P14" i="3"/>
  <c r="Q14" i="3"/>
  <c r="P16" i="3"/>
  <c r="Q16" i="3"/>
  <c r="P18" i="3"/>
  <c r="Q18" i="3"/>
  <c r="P20" i="3"/>
  <c r="Q20" i="3"/>
  <c r="P22" i="3"/>
  <c r="Q22" i="3"/>
  <c r="P24" i="3"/>
  <c r="Q24" i="3"/>
  <c r="P26" i="3"/>
  <c r="Q26" i="3"/>
  <c r="P28" i="3"/>
  <c r="Q28" i="3"/>
  <c r="P30" i="3"/>
  <c r="Q30" i="3"/>
  <c r="P32" i="3"/>
  <c r="Q32" i="3"/>
  <c r="P34" i="3"/>
  <c r="Q34" i="3"/>
  <c r="P36" i="3"/>
  <c r="Q36" i="3"/>
  <c r="P38" i="3"/>
  <c r="Q38" i="3"/>
  <c r="P40" i="3"/>
  <c r="Q40" i="3"/>
  <c r="P42" i="3"/>
  <c r="Q42" i="3"/>
  <c r="P44" i="3"/>
  <c r="Q44" i="3"/>
  <c r="P46" i="3"/>
  <c r="Q46" i="3"/>
  <c r="P48" i="3"/>
  <c r="Q48" i="3"/>
  <c r="P50" i="3"/>
  <c r="Q50" i="3"/>
  <c r="P52" i="3"/>
  <c r="Q52" i="3"/>
  <c r="P54" i="3"/>
  <c r="Q54" i="3"/>
  <c r="P56" i="3"/>
  <c r="Q56" i="3"/>
  <c r="P58" i="3"/>
  <c r="Q58" i="3"/>
  <c r="P60" i="3"/>
  <c r="Q60" i="3"/>
  <c r="P62" i="3"/>
  <c r="Q62" i="3"/>
  <c r="P64" i="3"/>
  <c r="Q64" i="3"/>
  <c r="P66" i="3"/>
  <c r="Q66" i="3"/>
  <c r="P68" i="3"/>
  <c r="Q68" i="3"/>
  <c r="P70" i="3"/>
  <c r="Q70" i="3"/>
  <c r="P72" i="3"/>
  <c r="Q72" i="3"/>
  <c r="P74" i="3"/>
  <c r="Q74" i="3"/>
  <c r="P76" i="3"/>
  <c r="Q76" i="3"/>
  <c r="P78" i="3"/>
  <c r="Q78" i="3"/>
  <c r="P80" i="3"/>
  <c r="Q80" i="3"/>
  <c r="P82" i="3"/>
  <c r="Q82" i="3"/>
  <c r="P84" i="3"/>
  <c r="Q84" i="3"/>
  <c r="P86" i="3"/>
  <c r="Q86" i="3"/>
  <c r="P88" i="3"/>
  <c r="Q88" i="3"/>
  <c r="P90" i="3"/>
  <c r="Q90" i="3"/>
  <c r="P92" i="3"/>
  <c r="Q92" i="3"/>
  <c r="P94" i="3"/>
  <c r="Q94" i="3"/>
  <c r="P96" i="3"/>
  <c r="Q96" i="3"/>
  <c r="P98" i="3"/>
  <c r="Q98" i="3"/>
  <c r="P100" i="3"/>
  <c r="Q100" i="3"/>
  <c r="P102" i="3"/>
  <c r="Q102" i="3"/>
  <c r="P104" i="3"/>
  <c r="Q104" i="3"/>
  <c r="P106" i="3"/>
  <c r="Q106" i="3"/>
  <c r="P108" i="3"/>
  <c r="Q108" i="3"/>
  <c r="P110" i="3"/>
  <c r="Q110" i="3"/>
  <c r="P112" i="3"/>
  <c r="Q112" i="3"/>
  <c r="P114" i="3"/>
  <c r="Q114" i="3"/>
  <c r="P116" i="3"/>
  <c r="Q116" i="3"/>
  <c r="P118" i="3"/>
  <c r="Q118" i="3"/>
  <c r="P120" i="3"/>
  <c r="Q120" i="3"/>
  <c r="P122" i="3"/>
  <c r="Q122" i="3"/>
  <c r="P124" i="3"/>
  <c r="Q124" i="3"/>
  <c r="P126" i="3"/>
  <c r="Q126" i="3"/>
  <c r="P128" i="3"/>
  <c r="Q128" i="3"/>
  <c r="P130" i="3"/>
  <c r="Q130" i="3"/>
  <c r="P132" i="3"/>
  <c r="Q132" i="3"/>
  <c r="P134" i="3"/>
  <c r="Q134" i="3"/>
  <c r="P136" i="3"/>
  <c r="Q136" i="3"/>
  <c r="P138" i="3"/>
  <c r="Q138" i="3"/>
  <c r="P140" i="3"/>
  <c r="Q140" i="3"/>
  <c r="P142" i="3"/>
  <c r="Q142" i="3"/>
  <c r="P144" i="3"/>
  <c r="Q144" i="3"/>
  <c r="P146" i="3"/>
  <c r="Q146" i="3"/>
  <c r="P148" i="3"/>
  <c r="Q148" i="3"/>
  <c r="P150" i="3"/>
  <c r="Q150" i="3"/>
  <c r="P152" i="3"/>
  <c r="Q152" i="3"/>
  <c r="P154" i="3"/>
  <c r="Q154" i="3"/>
  <c r="P156" i="3"/>
  <c r="Q156" i="3"/>
  <c r="P158" i="3"/>
  <c r="Q158" i="3"/>
  <c r="P160" i="3"/>
  <c r="Q160" i="3"/>
  <c r="P162" i="3"/>
  <c r="Q162" i="3"/>
  <c r="P164" i="3"/>
  <c r="Q164" i="3"/>
  <c r="P166" i="3"/>
  <c r="Q166" i="3"/>
  <c r="P168" i="3"/>
  <c r="Q168" i="3"/>
  <c r="P170" i="3"/>
  <c r="Q170" i="3"/>
  <c r="P172" i="3"/>
  <c r="Q172" i="3"/>
  <c r="P174" i="3"/>
  <c r="Q174" i="3"/>
  <c r="P176" i="3"/>
  <c r="Q176" i="3"/>
  <c r="P178" i="3"/>
  <c r="Q178" i="3"/>
  <c r="P180" i="3"/>
  <c r="Q180" i="3"/>
  <c r="P182" i="3"/>
  <c r="Q182" i="3"/>
  <c r="P184" i="3"/>
  <c r="Q184" i="3"/>
  <c r="P186" i="3"/>
  <c r="Q186" i="3"/>
  <c r="P188" i="3"/>
  <c r="Q188" i="3"/>
  <c r="P190" i="3"/>
  <c r="Q190" i="3"/>
  <c r="P192" i="3"/>
  <c r="Q192" i="3"/>
  <c r="P194" i="3"/>
  <c r="Q194" i="3"/>
  <c r="P196" i="3"/>
  <c r="Q196" i="3"/>
  <c r="P198" i="3"/>
  <c r="Q198" i="3"/>
  <c r="P200" i="3"/>
  <c r="Q200" i="3"/>
  <c r="P202" i="3"/>
  <c r="Q202" i="3"/>
  <c r="P204" i="3"/>
  <c r="Q204" i="3"/>
  <c r="P206" i="3"/>
  <c r="Q206" i="3"/>
  <c r="P208" i="3"/>
  <c r="Q208" i="3"/>
  <c r="P210" i="3"/>
  <c r="Q210" i="3"/>
  <c r="P212" i="3"/>
  <c r="Q212" i="3"/>
  <c r="P214" i="3"/>
  <c r="Q214" i="3"/>
  <c r="P216" i="3"/>
  <c r="Q216" i="3"/>
  <c r="P218" i="3"/>
  <c r="Q218" i="3"/>
  <c r="P220" i="3"/>
  <c r="Q220" i="3"/>
  <c r="P222" i="3"/>
  <c r="Q222" i="3"/>
  <c r="P224" i="3"/>
  <c r="Q224" i="3"/>
  <c r="P226" i="3"/>
  <c r="Q226" i="3"/>
  <c r="P228" i="3"/>
  <c r="Q228" i="3"/>
  <c r="P230" i="3"/>
  <c r="Q230" i="3"/>
  <c r="P232" i="3"/>
  <c r="Q232" i="3"/>
  <c r="P234" i="3"/>
  <c r="Q234" i="3"/>
  <c r="P236" i="3"/>
  <c r="Q236" i="3"/>
  <c r="P238" i="3"/>
  <c r="Q238" i="3"/>
  <c r="P240" i="3"/>
  <c r="Q240" i="3"/>
  <c r="P242" i="3"/>
  <c r="Q242" i="3"/>
  <c r="P244" i="3"/>
  <c r="Q244" i="3"/>
  <c r="P246" i="3"/>
  <c r="Q246" i="3"/>
  <c r="P248" i="3"/>
  <c r="Q248" i="3"/>
  <c r="P250" i="3"/>
  <c r="Q250" i="3"/>
  <c r="P252" i="3"/>
  <c r="Q252" i="3"/>
  <c r="P254" i="3"/>
  <c r="Q254" i="3"/>
  <c r="P256" i="3"/>
  <c r="Q256" i="3"/>
  <c r="P258" i="3"/>
  <c r="Q258" i="3"/>
  <c r="P260" i="3"/>
  <c r="Q260" i="3"/>
  <c r="P262" i="3"/>
  <c r="Q262" i="3"/>
  <c r="P264" i="3"/>
  <c r="Q264" i="3"/>
  <c r="P266" i="3"/>
  <c r="Q266" i="3"/>
  <c r="P268" i="3"/>
  <c r="Q268" i="3"/>
  <c r="P270" i="3"/>
  <c r="Q270" i="3"/>
  <c r="P272" i="3"/>
  <c r="Q272" i="3"/>
  <c r="P274" i="3"/>
  <c r="Q274" i="3"/>
  <c r="P276" i="3"/>
  <c r="Q276" i="3"/>
  <c r="P278" i="3"/>
  <c r="Q278" i="3"/>
  <c r="P280" i="3"/>
  <c r="Q280" i="3"/>
  <c r="P282" i="3"/>
  <c r="Q282" i="3"/>
  <c r="P284" i="3"/>
  <c r="Q284" i="3"/>
  <c r="P286" i="3"/>
  <c r="Q286" i="3"/>
  <c r="P288" i="3"/>
  <c r="Q288" i="3"/>
  <c r="P290" i="3"/>
  <c r="Q290" i="3"/>
  <c r="P292" i="3"/>
  <c r="Q292" i="3"/>
  <c r="P294" i="3"/>
  <c r="Q294" i="3"/>
  <c r="P296" i="3"/>
  <c r="Q296" i="3"/>
  <c r="P298" i="3"/>
  <c r="Q298" i="3"/>
  <c r="P300" i="3"/>
  <c r="Q300" i="3"/>
  <c r="P302" i="3"/>
  <c r="Q302" i="3"/>
  <c r="P304" i="3"/>
  <c r="Q304" i="3"/>
  <c r="P306" i="3"/>
  <c r="Q306" i="3"/>
  <c r="P308" i="3"/>
  <c r="Q308" i="3"/>
  <c r="P310" i="3"/>
  <c r="Q310" i="3"/>
  <c r="P312" i="3"/>
  <c r="Q312" i="3"/>
  <c r="P314" i="3"/>
  <c r="Q314" i="3"/>
  <c r="P316" i="3"/>
  <c r="Q316" i="3"/>
  <c r="P318" i="3"/>
  <c r="Q318" i="3"/>
  <c r="P320" i="3"/>
  <c r="Q320" i="3"/>
  <c r="P322" i="3"/>
  <c r="Q322" i="3"/>
  <c r="P324" i="3"/>
  <c r="Q324" i="3"/>
  <c r="P326" i="3"/>
  <c r="Q326" i="3"/>
  <c r="P328" i="3"/>
  <c r="Q328" i="3"/>
  <c r="P330" i="3"/>
  <c r="Q330" i="3"/>
  <c r="P332" i="3"/>
  <c r="Q332" i="3"/>
  <c r="P334" i="3"/>
  <c r="Q334" i="3"/>
  <c r="P336" i="3"/>
  <c r="Q336" i="3"/>
  <c r="P338" i="3"/>
  <c r="Q338" i="3"/>
  <c r="P340" i="3"/>
  <c r="Q340" i="3"/>
  <c r="P342" i="3"/>
  <c r="Q342" i="3"/>
  <c r="P344" i="3"/>
  <c r="Q344" i="3"/>
  <c r="P346" i="3"/>
  <c r="Q346" i="3"/>
  <c r="P348" i="3"/>
  <c r="Q348" i="3"/>
  <c r="P350" i="3"/>
  <c r="Q350" i="3"/>
  <c r="P352" i="3"/>
  <c r="Q352" i="3"/>
  <c r="P354" i="3"/>
  <c r="Q354" i="3"/>
  <c r="P356" i="3"/>
  <c r="Q356" i="3"/>
  <c r="P358" i="3"/>
  <c r="Q358" i="3"/>
  <c r="P360" i="3"/>
  <c r="Q360" i="3"/>
  <c r="P362" i="3"/>
  <c r="Q362" i="3"/>
  <c r="P364" i="3"/>
  <c r="Q364" i="3"/>
  <c r="P366" i="3"/>
  <c r="Q366" i="3"/>
  <c r="P368" i="3"/>
  <c r="Q368" i="3"/>
  <c r="P370" i="3"/>
  <c r="Q370" i="3"/>
  <c r="P372" i="3"/>
  <c r="Q372" i="3"/>
  <c r="P374" i="3"/>
  <c r="Q374" i="3"/>
  <c r="P376" i="3"/>
  <c r="Q376" i="3"/>
  <c r="P378" i="3"/>
  <c r="Q378" i="3"/>
  <c r="P380" i="3"/>
  <c r="Q380" i="3"/>
  <c r="P382" i="3"/>
  <c r="Q382" i="3"/>
  <c r="P384" i="3"/>
  <c r="Q384" i="3"/>
  <c r="P386" i="3"/>
  <c r="Q386" i="3"/>
  <c r="P388" i="3"/>
  <c r="Q388" i="3"/>
  <c r="P390" i="3"/>
  <c r="Q390" i="3"/>
  <c r="P392" i="3"/>
  <c r="Q392" i="3"/>
  <c r="P394" i="3"/>
  <c r="Q394" i="3"/>
  <c r="P396" i="3"/>
  <c r="Q396" i="3"/>
  <c r="P398" i="3"/>
  <c r="Q398" i="3"/>
  <c r="P400" i="3"/>
  <c r="Q400" i="3"/>
  <c r="P402" i="3"/>
  <c r="Q402" i="3"/>
  <c r="P404" i="3"/>
  <c r="Q404" i="3"/>
  <c r="P406" i="3"/>
  <c r="Q406" i="3"/>
  <c r="P408" i="3"/>
  <c r="Q408" i="3"/>
  <c r="P410" i="3"/>
  <c r="Q410" i="3"/>
  <c r="P412" i="3"/>
  <c r="Q412" i="3"/>
  <c r="P414" i="3"/>
  <c r="Q414" i="3"/>
  <c r="P416" i="3"/>
  <c r="Q416" i="3"/>
  <c r="P418" i="3"/>
  <c r="Q418" i="3"/>
  <c r="P420" i="3"/>
  <c r="Q420" i="3"/>
  <c r="P422" i="3"/>
  <c r="Q422" i="3"/>
  <c r="P424" i="3"/>
  <c r="Q424" i="3"/>
  <c r="P426" i="3"/>
  <c r="Q426" i="3"/>
  <c r="P428" i="3"/>
  <c r="Q428" i="3"/>
  <c r="P430" i="3"/>
  <c r="Q430" i="3"/>
  <c r="P432" i="3"/>
  <c r="Q432" i="3"/>
  <c r="P434" i="3"/>
  <c r="Q434" i="3"/>
  <c r="P436" i="3"/>
  <c r="Q436" i="3"/>
  <c r="P438" i="3"/>
  <c r="Q438" i="3"/>
  <c r="P440" i="3"/>
  <c r="Q440" i="3"/>
  <c r="P442" i="3"/>
  <c r="Q442" i="3"/>
  <c r="P444" i="3"/>
  <c r="Q444" i="3"/>
  <c r="P446" i="3"/>
  <c r="Q446" i="3"/>
  <c r="P448" i="3"/>
  <c r="Q448" i="3"/>
  <c r="P450" i="3"/>
  <c r="Q450" i="3"/>
  <c r="P452" i="3"/>
  <c r="Q452" i="3"/>
  <c r="P454" i="3"/>
  <c r="Q454" i="3"/>
  <c r="P456" i="3"/>
  <c r="Q456" i="3"/>
  <c r="P458" i="3"/>
  <c r="Q458" i="3"/>
  <c r="P460" i="3"/>
  <c r="Q460" i="3"/>
  <c r="P462" i="3"/>
  <c r="Q462" i="3"/>
  <c r="P464" i="3"/>
  <c r="Q464" i="3"/>
  <c r="P466" i="3"/>
  <c r="Q466" i="3"/>
  <c r="P468" i="3"/>
  <c r="Q468" i="3"/>
  <c r="P470" i="3"/>
  <c r="Q470" i="3"/>
  <c r="P472" i="3"/>
  <c r="Q472" i="3"/>
  <c r="P474" i="3"/>
  <c r="Q474" i="3"/>
  <c r="P476" i="3"/>
  <c r="Q476" i="3"/>
  <c r="P478" i="3"/>
  <c r="Q478" i="3"/>
  <c r="P480" i="3"/>
  <c r="Q480" i="3"/>
  <c r="P482" i="3"/>
  <c r="Q482" i="3"/>
  <c r="P484" i="3"/>
  <c r="Q484" i="3"/>
  <c r="P486" i="3"/>
  <c r="Q486" i="3"/>
  <c r="P488" i="3"/>
  <c r="Q488" i="3"/>
  <c r="P490" i="3"/>
  <c r="Q490" i="3"/>
  <c r="P492" i="3"/>
  <c r="Q492" i="3"/>
  <c r="P494" i="3"/>
  <c r="Q494" i="3"/>
  <c r="P496" i="3"/>
  <c r="Q496" i="3"/>
  <c r="P498" i="3"/>
  <c r="Q498" i="3"/>
  <c r="P500" i="3"/>
  <c r="Q500" i="3"/>
  <c r="P502" i="3"/>
  <c r="Q502" i="3"/>
  <c r="P12" i="3"/>
  <c r="Q12" i="3"/>
  <c r="Q10" i="3"/>
  <c r="P10" i="3"/>
  <c r="I40" i="4"/>
  <c r="J40" i="4"/>
  <c r="I41" i="4"/>
  <c r="J41" i="4"/>
  <c r="I42" i="4"/>
  <c r="J42" i="4"/>
  <c r="I43" i="4"/>
  <c r="J43" i="4"/>
  <c r="I44" i="4"/>
  <c r="J44" i="4"/>
  <c r="I45" i="4"/>
  <c r="J45" i="4"/>
  <c r="I46" i="4"/>
  <c r="J46" i="4"/>
  <c r="I47" i="4"/>
  <c r="J47" i="4"/>
  <c r="I48" i="4"/>
  <c r="J48" i="4"/>
  <c r="I49" i="4"/>
  <c r="J49" i="4"/>
  <c r="I50" i="4"/>
  <c r="J50" i="4"/>
  <c r="I51" i="4"/>
  <c r="J51" i="4"/>
  <c r="I52" i="4"/>
  <c r="J52" i="4"/>
  <c r="I53" i="4"/>
  <c r="J53" i="4"/>
  <c r="I54" i="4"/>
  <c r="J54" i="4"/>
  <c r="I55" i="4"/>
  <c r="J55" i="4"/>
  <c r="I56" i="4"/>
  <c r="J56" i="4"/>
  <c r="I57" i="4"/>
  <c r="J57" i="4"/>
  <c r="I58" i="4"/>
  <c r="J58" i="4"/>
  <c r="I59" i="4"/>
  <c r="J59" i="4"/>
  <c r="I60" i="4"/>
  <c r="J60" i="4"/>
  <c r="I61" i="4"/>
  <c r="J61" i="4"/>
  <c r="I62" i="4"/>
  <c r="J62" i="4"/>
  <c r="I63" i="4"/>
  <c r="J63" i="4"/>
  <c r="I64" i="4"/>
  <c r="J64" i="4"/>
  <c r="I65" i="4"/>
  <c r="J65" i="4"/>
  <c r="I66" i="4"/>
  <c r="J66" i="4"/>
  <c r="I67" i="4"/>
  <c r="J67" i="4"/>
  <c r="I68" i="4"/>
  <c r="J68" i="4"/>
  <c r="I69" i="4"/>
  <c r="J69" i="4"/>
  <c r="I70" i="4"/>
  <c r="J70" i="4"/>
  <c r="I71" i="4"/>
  <c r="J71" i="4"/>
  <c r="I72" i="4"/>
  <c r="J72" i="4"/>
  <c r="I73" i="4"/>
  <c r="J73" i="4"/>
  <c r="I74" i="4"/>
  <c r="J74" i="4"/>
  <c r="I75" i="4"/>
  <c r="J75" i="4"/>
  <c r="I76" i="4"/>
  <c r="J76" i="4"/>
  <c r="I77" i="4"/>
  <c r="J77" i="4"/>
  <c r="I78" i="4"/>
  <c r="J78" i="4"/>
  <c r="I79" i="4"/>
  <c r="J79" i="4"/>
  <c r="I80" i="4"/>
  <c r="J80" i="4"/>
  <c r="I81" i="4"/>
  <c r="J81" i="4"/>
  <c r="I82" i="4"/>
  <c r="J82" i="4"/>
  <c r="I83" i="4"/>
  <c r="J83" i="4"/>
  <c r="I84" i="4"/>
  <c r="J84" i="4"/>
  <c r="I85" i="4"/>
  <c r="J85" i="4"/>
  <c r="I86" i="4"/>
  <c r="J86" i="4"/>
  <c r="I87" i="4"/>
  <c r="J87" i="4"/>
  <c r="I88" i="4"/>
  <c r="J88" i="4"/>
  <c r="I89" i="4"/>
  <c r="J89" i="4"/>
  <c r="I90" i="4"/>
  <c r="J90" i="4"/>
  <c r="I91" i="4"/>
  <c r="J91" i="4"/>
  <c r="I92" i="4"/>
  <c r="J92" i="4"/>
  <c r="I93" i="4"/>
  <c r="J93" i="4"/>
  <c r="I94" i="4"/>
  <c r="J94" i="4"/>
  <c r="I95" i="4"/>
  <c r="J95" i="4"/>
  <c r="I96" i="4"/>
  <c r="J96" i="4"/>
  <c r="I97" i="4"/>
  <c r="J97" i="4"/>
  <c r="I98" i="4"/>
  <c r="J98" i="4"/>
  <c r="I99" i="4"/>
  <c r="J99" i="4"/>
  <c r="I100" i="4"/>
  <c r="J100" i="4"/>
  <c r="I101" i="4"/>
  <c r="J101" i="4"/>
  <c r="I102" i="4"/>
  <c r="J102" i="4"/>
  <c r="I103" i="4"/>
  <c r="J103" i="4"/>
  <c r="I104" i="4"/>
  <c r="J104" i="4"/>
  <c r="I105" i="4"/>
  <c r="J105" i="4"/>
  <c r="I106" i="4"/>
  <c r="J106" i="4"/>
  <c r="I107" i="4"/>
  <c r="J107" i="4"/>
  <c r="I108" i="4"/>
  <c r="J108" i="4"/>
  <c r="I109" i="4"/>
  <c r="J109" i="4"/>
  <c r="I110" i="4"/>
  <c r="J110" i="4"/>
  <c r="I111" i="4"/>
  <c r="J111" i="4"/>
  <c r="I112" i="4"/>
  <c r="J112" i="4"/>
  <c r="I113" i="4"/>
  <c r="J113" i="4"/>
  <c r="I114" i="4"/>
  <c r="J114" i="4"/>
  <c r="I115" i="4"/>
  <c r="J115" i="4"/>
  <c r="I116" i="4"/>
  <c r="J116" i="4"/>
  <c r="I117" i="4"/>
  <c r="J117" i="4"/>
  <c r="I118" i="4"/>
  <c r="J118" i="4"/>
  <c r="I119" i="4"/>
  <c r="J119" i="4"/>
  <c r="I120" i="4"/>
  <c r="J120" i="4"/>
  <c r="I121" i="4"/>
  <c r="J121" i="4"/>
  <c r="I122" i="4"/>
  <c r="J122" i="4"/>
  <c r="I123" i="4"/>
  <c r="J123" i="4"/>
  <c r="I124" i="4"/>
  <c r="J124" i="4"/>
  <c r="I125" i="4"/>
  <c r="J125" i="4"/>
  <c r="I126" i="4"/>
  <c r="J126" i="4"/>
  <c r="I127" i="4"/>
  <c r="J127" i="4"/>
  <c r="I128" i="4"/>
  <c r="J128" i="4"/>
  <c r="I129" i="4"/>
  <c r="J129" i="4"/>
  <c r="I130" i="4"/>
  <c r="J130" i="4"/>
  <c r="I131" i="4"/>
  <c r="J131" i="4"/>
  <c r="I132" i="4"/>
  <c r="J132" i="4"/>
  <c r="I133" i="4"/>
  <c r="J133" i="4"/>
  <c r="I134" i="4"/>
  <c r="J134" i="4"/>
  <c r="I135" i="4"/>
  <c r="J135" i="4"/>
  <c r="I136" i="4"/>
  <c r="J136" i="4"/>
  <c r="I137" i="4"/>
  <c r="J137" i="4"/>
  <c r="I138" i="4"/>
  <c r="J138" i="4"/>
  <c r="I139" i="4"/>
  <c r="J139" i="4"/>
  <c r="I140" i="4"/>
  <c r="J140" i="4"/>
  <c r="I141" i="4"/>
  <c r="J141" i="4"/>
  <c r="I142" i="4"/>
  <c r="J142" i="4"/>
  <c r="I143" i="4"/>
  <c r="J143" i="4"/>
  <c r="I144" i="4"/>
  <c r="J144" i="4"/>
  <c r="I145" i="4"/>
  <c r="J145" i="4"/>
  <c r="I146" i="4"/>
  <c r="J146" i="4"/>
  <c r="I147" i="4"/>
  <c r="J147" i="4"/>
  <c r="I148" i="4"/>
  <c r="J148" i="4"/>
  <c r="I149" i="4"/>
  <c r="J149" i="4"/>
  <c r="I150" i="4"/>
  <c r="J150" i="4"/>
  <c r="I151" i="4"/>
  <c r="J151" i="4"/>
  <c r="I152" i="4"/>
  <c r="J152" i="4"/>
  <c r="I153" i="4"/>
  <c r="J153" i="4"/>
  <c r="I154" i="4"/>
  <c r="J154" i="4"/>
  <c r="I155" i="4"/>
  <c r="J155" i="4"/>
  <c r="I156" i="4"/>
  <c r="J156" i="4"/>
  <c r="I157" i="4"/>
  <c r="J157" i="4"/>
  <c r="I158" i="4"/>
  <c r="J158" i="4"/>
  <c r="I159" i="4"/>
  <c r="J159" i="4"/>
  <c r="I160" i="4"/>
  <c r="J160" i="4"/>
  <c r="I161" i="4"/>
  <c r="J161" i="4"/>
  <c r="I162" i="4"/>
  <c r="J162" i="4"/>
  <c r="I163" i="4"/>
  <c r="J163" i="4"/>
  <c r="I164" i="4"/>
  <c r="J164" i="4"/>
  <c r="I165" i="4"/>
  <c r="J165" i="4"/>
  <c r="I166" i="4"/>
  <c r="J166" i="4"/>
  <c r="I167" i="4"/>
  <c r="J167" i="4"/>
  <c r="I168" i="4"/>
  <c r="J168" i="4"/>
  <c r="I169" i="4"/>
  <c r="J169" i="4"/>
  <c r="I170" i="4"/>
  <c r="J170" i="4"/>
  <c r="I171" i="4"/>
  <c r="J171" i="4"/>
  <c r="I172" i="4"/>
  <c r="J172" i="4"/>
  <c r="I173" i="4"/>
  <c r="J173" i="4"/>
  <c r="I174" i="4"/>
  <c r="J174" i="4"/>
  <c r="I175" i="4"/>
  <c r="J175" i="4"/>
  <c r="I176" i="4"/>
  <c r="J176" i="4"/>
  <c r="I177" i="4"/>
  <c r="J177" i="4"/>
  <c r="I178" i="4"/>
  <c r="J178" i="4"/>
  <c r="I179" i="4"/>
  <c r="J179" i="4"/>
  <c r="I180" i="4"/>
  <c r="J180" i="4"/>
  <c r="I181" i="4"/>
  <c r="J181" i="4"/>
  <c r="I182" i="4"/>
  <c r="J182" i="4"/>
  <c r="I183" i="4"/>
  <c r="J183" i="4"/>
  <c r="I184" i="4"/>
  <c r="J184" i="4"/>
  <c r="I185" i="4"/>
  <c r="J185" i="4"/>
  <c r="I186" i="4"/>
  <c r="J186" i="4"/>
  <c r="I187" i="4"/>
  <c r="J187" i="4"/>
  <c r="I188" i="4"/>
  <c r="J188" i="4"/>
  <c r="I189" i="4"/>
  <c r="J189" i="4"/>
  <c r="I190" i="4"/>
  <c r="J190" i="4"/>
  <c r="I191" i="4"/>
  <c r="J191" i="4"/>
  <c r="I192" i="4"/>
  <c r="J192" i="4"/>
  <c r="I193" i="4"/>
  <c r="J193" i="4"/>
  <c r="I194" i="4"/>
  <c r="J194" i="4"/>
  <c r="I195" i="4"/>
  <c r="J195" i="4"/>
  <c r="I196" i="4"/>
  <c r="J196" i="4"/>
  <c r="I197" i="4"/>
  <c r="J197" i="4"/>
  <c r="I198" i="4"/>
  <c r="J198" i="4"/>
  <c r="I199" i="4"/>
  <c r="J199" i="4"/>
  <c r="I200" i="4"/>
  <c r="J200" i="4"/>
  <c r="I201" i="4"/>
  <c r="J201" i="4"/>
  <c r="I202" i="4"/>
  <c r="J202" i="4"/>
  <c r="I203" i="4"/>
  <c r="J203" i="4"/>
  <c r="I204" i="4"/>
  <c r="J204" i="4"/>
  <c r="I205" i="4"/>
  <c r="J205" i="4"/>
  <c r="I206" i="4"/>
  <c r="J206" i="4"/>
  <c r="I207" i="4"/>
  <c r="J207" i="4"/>
  <c r="I208" i="4"/>
  <c r="J208" i="4"/>
  <c r="I209" i="4"/>
  <c r="J209" i="4"/>
  <c r="I210" i="4"/>
  <c r="J210" i="4"/>
  <c r="I211" i="4"/>
  <c r="J211" i="4"/>
  <c r="I212" i="4"/>
  <c r="J212" i="4"/>
  <c r="I213" i="4"/>
  <c r="J213" i="4"/>
  <c r="I214" i="4"/>
  <c r="J214" i="4"/>
  <c r="I215" i="4"/>
  <c r="J215" i="4"/>
  <c r="I216" i="4"/>
  <c r="J216" i="4"/>
  <c r="I217" i="4"/>
  <c r="J217" i="4"/>
  <c r="I218" i="4"/>
  <c r="J218" i="4"/>
  <c r="I219" i="4"/>
  <c r="J219" i="4"/>
  <c r="I220" i="4"/>
  <c r="J220" i="4"/>
  <c r="I221" i="4"/>
  <c r="J221" i="4"/>
  <c r="I222" i="4"/>
  <c r="J222" i="4"/>
  <c r="I223" i="4"/>
  <c r="J223" i="4"/>
  <c r="I224" i="4"/>
  <c r="J224" i="4"/>
  <c r="I225" i="4"/>
  <c r="J225" i="4"/>
  <c r="I226" i="4"/>
  <c r="J226" i="4"/>
  <c r="I227" i="4"/>
  <c r="J227" i="4"/>
  <c r="I228" i="4"/>
  <c r="J228" i="4"/>
  <c r="I229" i="4"/>
  <c r="J229" i="4"/>
  <c r="I230" i="4"/>
  <c r="J230" i="4"/>
  <c r="I231" i="4"/>
  <c r="J231" i="4"/>
  <c r="I232" i="4"/>
  <c r="J232" i="4"/>
  <c r="I233" i="4"/>
  <c r="J233" i="4"/>
  <c r="I234" i="4"/>
  <c r="J234" i="4"/>
  <c r="I235" i="4"/>
  <c r="J235" i="4"/>
  <c r="I236" i="4"/>
  <c r="J236" i="4"/>
  <c r="I237" i="4"/>
  <c r="J237" i="4"/>
  <c r="I238" i="4"/>
  <c r="J238" i="4"/>
  <c r="I239" i="4"/>
  <c r="J239" i="4"/>
  <c r="I240" i="4"/>
  <c r="J240" i="4"/>
  <c r="I241" i="4"/>
  <c r="J241" i="4"/>
  <c r="I242" i="4"/>
  <c r="J242" i="4"/>
  <c r="I243" i="4"/>
  <c r="J243" i="4"/>
  <c r="I244" i="4"/>
  <c r="J244" i="4"/>
  <c r="I245" i="4"/>
  <c r="J245" i="4"/>
  <c r="I246" i="4"/>
  <c r="J246" i="4"/>
  <c r="I247" i="4"/>
  <c r="J247" i="4"/>
  <c r="I248" i="4"/>
  <c r="J248" i="4"/>
  <c r="I249" i="4"/>
  <c r="J249" i="4"/>
  <c r="I250" i="4"/>
  <c r="J250" i="4"/>
  <c r="I251" i="4"/>
  <c r="J251" i="4"/>
  <c r="I252" i="4"/>
  <c r="J252" i="4"/>
  <c r="I253" i="4"/>
  <c r="J253" i="4"/>
  <c r="I254" i="4"/>
  <c r="J254" i="4"/>
  <c r="I255" i="4"/>
  <c r="J255" i="4"/>
  <c r="I256" i="4"/>
  <c r="J256" i="4"/>
  <c r="I257" i="4"/>
  <c r="J257" i="4"/>
  <c r="I258" i="4"/>
  <c r="J258" i="4"/>
  <c r="I259" i="4"/>
  <c r="J259" i="4"/>
  <c r="I260" i="4"/>
  <c r="J260" i="4"/>
  <c r="I261" i="4"/>
  <c r="J261" i="4"/>
  <c r="I262" i="4"/>
  <c r="J262" i="4"/>
  <c r="I263" i="4"/>
  <c r="J263" i="4"/>
  <c r="I264" i="4"/>
  <c r="J264" i="4"/>
  <c r="I265" i="4"/>
  <c r="J265" i="4"/>
  <c r="I266" i="4"/>
  <c r="J266" i="4"/>
  <c r="I267" i="4"/>
  <c r="J267" i="4"/>
  <c r="I268" i="4"/>
  <c r="J268" i="4"/>
  <c r="I269" i="4"/>
  <c r="J269" i="4"/>
  <c r="I270" i="4"/>
  <c r="J270" i="4"/>
  <c r="I271" i="4"/>
  <c r="J271" i="4"/>
  <c r="I272" i="4"/>
  <c r="J272" i="4"/>
  <c r="I273" i="4"/>
  <c r="J273" i="4"/>
  <c r="I274" i="4"/>
  <c r="J274" i="4"/>
  <c r="I275" i="4"/>
  <c r="J275" i="4"/>
  <c r="I276" i="4"/>
  <c r="J276" i="4"/>
  <c r="I277" i="4"/>
  <c r="J277" i="4"/>
  <c r="I278" i="4"/>
  <c r="J278" i="4"/>
  <c r="I279" i="4"/>
  <c r="J279" i="4"/>
  <c r="I280" i="4"/>
  <c r="J280" i="4"/>
  <c r="I281" i="4"/>
  <c r="J281" i="4"/>
  <c r="I282" i="4"/>
  <c r="J282" i="4"/>
  <c r="I283" i="4"/>
  <c r="J283" i="4"/>
  <c r="I284" i="4"/>
  <c r="J284" i="4"/>
  <c r="I285" i="4"/>
  <c r="J285" i="4"/>
  <c r="I286" i="4"/>
  <c r="J286" i="4"/>
  <c r="I287" i="4"/>
  <c r="J287" i="4"/>
  <c r="I288" i="4"/>
  <c r="J288" i="4"/>
  <c r="I289" i="4"/>
  <c r="J289" i="4"/>
  <c r="I290" i="4"/>
  <c r="J290" i="4"/>
  <c r="I291" i="4"/>
  <c r="J291" i="4"/>
  <c r="I292" i="4"/>
  <c r="J292" i="4"/>
  <c r="I293" i="4"/>
  <c r="J293" i="4"/>
  <c r="I294" i="4"/>
  <c r="J294" i="4"/>
  <c r="I295" i="4"/>
  <c r="J295" i="4"/>
  <c r="I296" i="4"/>
  <c r="J296" i="4"/>
  <c r="I297" i="4"/>
  <c r="J297" i="4"/>
  <c r="I298" i="4"/>
  <c r="J298" i="4"/>
  <c r="I299" i="4"/>
  <c r="J299" i="4"/>
  <c r="I300" i="4"/>
  <c r="J300" i="4"/>
  <c r="I301" i="4"/>
  <c r="J301" i="4"/>
  <c r="I302" i="4"/>
  <c r="J302" i="4"/>
  <c r="I303" i="4"/>
  <c r="J303" i="4"/>
  <c r="I304" i="4"/>
  <c r="J304" i="4"/>
  <c r="I305" i="4"/>
  <c r="J305" i="4"/>
  <c r="I306" i="4"/>
  <c r="J306" i="4"/>
  <c r="I307" i="4"/>
  <c r="J307" i="4"/>
  <c r="I308" i="4"/>
  <c r="J308" i="4"/>
  <c r="I309" i="4"/>
  <c r="J309" i="4"/>
  <c r="I310" i="4"/>
  <c r="J310" i="4"/>
  <c r="I311" i="4"/>
  <c r="J311" i="4"/>
  <c r="I312" i="4"/>
  <c r="J312" i="4"/>
  <c r="I313" i="4"/>
  <c r="J313" i="4"/>
  <c r="I314" i="4"/>
  <c r="J314" i="4"/>
  <c r="I315" i="4"/>
  <c r="J315" i="4"/>
  <c r="I316" i="4"/>
  <c r="J316" i="4"/>
  <c r="I317" i="4"/>
  <c r="J317" i="4"/>
  <c r="I318" i="4"/>
  <c r="J318" i="4"/>
  <c r="I319" i="4"/>
  <c r="J319" i="4"/>
  <c r="I320" i="4"/>
  <c r="J320" i="4"/>
  <c r="I321" i="4"/>
  <c r="J321" i="4"/>
  <c r="I322" i="4"/>
  <c r="J322" i="4"/>
  <c r="I323" i="4"/>
  <c r="J323" i="4"/>
  <c r="I324" i="4"/>
  <c r="J324" i="4"/>
  <c r="I325" i="4"/>
  <c r="J325" i="4"/>
  <c r="I326" i="4"/>
  <c r="J326" i="4"/>
  <c r="I327" i="4"/>
  <c r="J327" i="4"/>
  <c r="I328" i="4"/>
  <c r="J328" i="4"/>
  <c r="I329" i="4"/>
  <c r="J329" i="4"/>
  <c r="I330" i="4"/>
  <c r="J330" i="4"/>
  <c r="I331" i="4"/>
  <c r="J331" i="4"/>
  <c r="I332" i="4"/>
  <c r="J332" i="4"/>
  <c r="I333" i="4"/>
  <c r="J333" i="4"/>
  <c r="I334" i="4"/>
  <c r="J334" i="4"/>
  <c r="I335" i="4"/>
  <c r="J335" i="4"/>
  <c r="I336" i="4"/>
  <c r="J336" i="4"/>
  <c r="I337" i="4"/>
  <c r="J337" i="4"/>
  <c r="I338" i="4"/>
  <c r="J338" i="4"/>
  <c r="I339" i="4"/>
  <c r="J339" i="4"/>
  <c r="I340" i="4"/>
  <c r="J340" i="4"/>
  <c r="I341" i="4"/>
  <c r="J341" i="4"/>
  <c r="I342" i="4"/>
  <c r="J342" i="4"/>
  <c r="I343" i="4"/>
  <c r="J343" i="4"/>
  <c r="I344" i="4"/>
  <c r="J344" i="4"/>
  <c r="I345" i="4"/>
  <c r="J345" i="4"/>
  <c r="I346" i="4"/>
  <c r="J346" i="4"/>
  <c r="I347" i="4"/>
  <c r="J347" i="4"/>
  <c r="I348" i="4"/>
  <c r="J348" i="4"/>
  <c r="I349" i="4"/>
  <c r="J349" i="4"/>
  <c r="I350" i="4"/>
  <c r="J350" i="4"/>
  <c r="I351" i="4"/>
  <c r="J351" i="4"/>
  <c r="I352" i="4"/>
  <c r="J352" i="4"/>
  <c r="I353" i="4"/>
  <c r="J353" i="4"/>
  <c r="I354" i="4"/>
  <c r="J354" i="4"/>
  <c r="I355" i="4"/>
  <c r="J355" i="4"/>
  <c r="I356" i="4"/>
  <c r="J356" i="4"/>
  <c r="I357" i="4"/>
  <c r="J357" i="4"/>
  <c r="I358" i="4"/>
  <c r="J358" i="4"/>
  <c r="I359" i="4"/>
  <c r="J359" i="4"/>
  <c r="I360" i="4"/>
  <c r="J360" i="4"/>
  <c r="I361" i="4"/>
  <c r="J361" i="4"/>
  <c r="I362" i="4"/>
  <c r="J362" i="4"/>
  <c r="I363" i="4"/>
  <c r="J363" i="4"/>
  <c r="I364" i="4"/>
  <c r="J364" i="4"/>
  <c r="I365" i="4"/>
  <c r="J365" i="4"/>
  <c r="I366" i="4"/>
  <c r="J366" i="4"/>
  <c r="I367" i="4"/>
  <c r="J367" i="4"/>
  <c r="I368" i="4"/>
  <c r="J368" i="4"/>
  <c r="I369" i="4"/>
  <c r="J369" i="4"/>
  <c r="I370" i="4"/>
  <c r="J370" i="4"/>
  <c r="I371" i="4"/>
  <c r="J371" i="4"/>
  <c r="I372" i="4"/>
  <c r="J372" i="4"/>
  <c r="I373" i="4"/>
  <c r="J373" i="4"/>
  <c r="I374" i="4"/>
  <c r="J374" i="4"/>
  <c r="I375" i="4"/>
  <c r="J375" i="4"/>
  <c r="I376" i="4"/>
  <c r="J376" i="4"/>
  <c r="I377" i="4"/>
  <c r="J377" i="4"/>
  <c r="I378" i="4"/>
  <c r="J378" i="4"/>
  <c r="I379" i="4"/>
  <c r="J379" i="4"/>
  <c r="I380" i="4"/>
  <c r="J380" i="4"/>
  <c r="I381" i="4"/>
  <c r="J381" i="4"/>
  <c r="I382" i="4"/>
  <c r="J382" i="4"/>
  <c r="I383" i="4"/>
  <c r="J383" i="4"/>
  <c r="I384" i="4"/>
  <c r="J384" i="4"/>
  <c r="I385" i="4"/>
  <c r="J385" i="4"/>
  <c r="I386" i="4"/>
  <c r="J386" i="4"/>
  <c r="I387" i="4"/>
  <c r="J387" i="4"/>
  <c r="I388" i="4"/>
  <c r="J388" i="4"/>
  <c r="I389" i="4"/>
  <c r="J389" i="4"/>
  <c r="I390" i="4"/>
  <c r="J390" i="4"/>
  <c r="I391" i="4"/>
  <c r="J391" i="4"/>
  <c r="I392" i="4"/>
  <c r="J392" i="4"/>
  <c r="I393" i="4"/>
  <c r="J393" i="4"/>
  <c r="I394" i="4"/>
  <c r="J394" i="4"/>
  <c r="I395" i="4"/>
  <c r="J395" i="4"/>
  <c r="I396" i="4"/>
  <c r="J396" i="4"/>
  <c r="I397" i="4"/>
  <c r="J397" i="4"/>
  <c r="I398" i="4"/>
  <c r="J398" i="4"/>
  <c r="I399" i="4"/>
  <c r="J399" i="4"/>
  <c r="I400" i="4"/>
  <c r="J400" i="4"/>
  <c r="I401" i="4"/>
  <c r="J401" i="4"/>
  <c r="I402" i="4"/>
  <c r="J402" i="4"/>
  <c r="I403" i="4"/>
  <c r="J403" i="4"/>
  <c r="I404" i="4"/>
  <c r="J404" i="4"/>
  <c r="I405" i="4"/>
  <c r="J405" i="4"/>
  <c r="I406" i="4"/>
  <c r="J406" i="4"/>
  <c r="I407" i="4"/>
  <c r="J407" i="4"/>
  <c r="I408" i="4"/>
  <c r="J408" i="4"/>
  <c r="I409" i="4"/>
  <c r="J409" i="4"/>
  <c r="I410" i="4"/>
  <c r="J410" i="4"/>
  <c r="I411" i="4"/>
  <c r="J411" i="4"/>
  <c r="I412" i="4"/>
  <c r="J412" i="4"/>
  <c r="I413" i="4"/>
  <c r="J413" i="4"/>
  <c r="I414" i="4"/>
  <c r="J414" i="4"/>
  <c r="I415" i="4"/>
  <c r="J415" i="4"/>
  <c r="I416" i="4"/>
  <c r="J416" i="4"/>
  <c r="I417" i="4"/>
  <c r="J417" i="4"/>
  <c r="I418" i="4"/>
  <c r="J418" i="4"/>
  <c r="I419" i="4"/>
  <c r="J419" i="4"/>
  <c r="I420" i="4"/>
  <c r="J420" i="4"/>
  <c r="I421" i="4"/>
  <c r="J421" i="4"/>
  <c r="I422" i="4"/>
  <c r="J422" i="4"/>
  <c r="I423" i="4"/>
  <c r="J423" i="4"/>
  <c r="I424" i="4"/>
  <c r="J424" i="4"/>
  <c r="I425" i="4"/>
  <c r="J425" i="4"/>
  <c r="I426" i="4"/>
  <c r="J426" i="4"/>
  <c r="I427" i="4"/>
  <c r="J427" i="4"/>
  <c r="I428" i="4"/>
  <c r="J428" i="4"/>
  <c r="I429" i="4"/>
  <c r="J429" i="4"/>
  <c r="I430" i="4"/>
  <c r="J430" i="4"/>
  <c r="I431" i="4"/>
  <c r="J431" i="4"/>
  <c r="I432" i="4"/>
  <c r="J432" i="4"/>
  <c r="I433" i="4"/>
  <c r="J433" i="4"/>
  <c r="I434" i="4"/>
  <c r="J434" i="4"/>
  <c r="I435" i="4"/>
  <c r="J435" i="4"/>
  <c r="I436" i="4"/>
  <c r="J436" i="4"/>
  <c r="I437" i="4"/>
  <c r="J437" i="4"/>
  <c r="I438" i="4"/>
  <c r="J438" i="4"/>
  <c r="I439" i="4"/>
  <c r="J439" i="4"/>
  <c r="I440" i="4"/>
  <c r="J440" i="4"/>
  <c r="I441" i="4"/>
  <c r="J441" i="4"/>
  <c r="I442" i="4"/>
  <c r="J442" i="4"/>
  <c r="I443" i="4"/>
  <c r="J443" i="4"/>
  <c r="I444" i="4"/>
  <c r="J444" i="4"/>
  <c r="I445" i="4"/>
  <c r="J445" i="4"/>
  <c r="I446" i="4"/>
  <c r="J446" i="4"/>
  <c r="I447" i="4"/>
  <c r="J447" i="4"/>
  <c r="I448" i="4"/>
  <c r="J448" i="4"/>
  <c r="I449" i="4"/>
  <c r="J449" i="4"/>
  <c r="I450" i="4"/>
  <c r="J450" i="4"/>
  <c r="I451" i="4"/>
  <c r="J451" i="4"/>
  <c r="I452" i="4"/>
  <c r="J452" i="4"/>
  <c r="I453" i="4"/>
  <c r="J453" i="4"/>
  <c r="I454" i="4"/>
  <c r="J454" i="4"/>
  <c r="I455" i="4"/>
  <c r="J455" i="4"/>
  <c r="I456" i="4"/>
  <c r="J456" i="4"/>
  <c r="I457" i="4"/>
  <c r="J457" i="4"/>
  <c r="I458" i="4"/>
  <c r="J458" i="4"/>
  <c r="I459" i="4"/>
  <c r="J459" i="4"/>
  <c r="I460" i="4"/>
  <c r="J460" i="4"/>
  <c r="I461" i="4"/>
  <c r="J461" i="4"/>
  <c r="I462" i="4"/>
  <c r="J462" i="4"/>
  <c r="I463" i="4"/>
  <c r="J463" i="4"/>
  <c r="I464" i="4"/>
  <c r="J464" i="4"/>
  <c r="I465" i="4"/>
  <c r="J465" i="4"/>
  <c r="I466" i="4"/>
  <c r="J466" i="4"/>
  <c r="I467" i="4"/>
  <c r="J467" i="4"/>
  <c r="I468" i="4"/>
  <c r="J468" i="4"/>
  <c r="I469" i="4"/>
  <c r="J469" i="4"/>
  <c r="I470" i="4"/>
  <c r="J470" i="4"/>
  <c r="I471" i="4"/>
  <c r="J471" i="4"/>
  <c r="I472" i="4"/>
  <c r="J472" i="4"/>
  <c r="I473" i="4"/>
  <c r="J473" i="4"/>
  <c r="I474" i="4"/>
  <c r="J474" i="4"/>
  <c r="I475" i="4"/>
  <c r="J475" i="4"/>
  <c r="I476" i="4"/>
  <c r="J476" i="4"/>
  <c r="I477" i="4"/>
  <c r="J477" i="4"/>
  <c r="I478" i="4"/>
  <c r="J478" i="4"/>
  <c r="I479" i="4"/>
  <c r="J479" i="4"/>
  <c r="I480" i="4"/>
  <c r="J480" i="4"/>
  <c r="I481" i="4"/>
  <c r="J481" i="4"/>
  <c r="I482" i="4"/>
  <c r="J482" i="4"/>
  <c r="I483" i="4"/>
  <c r="J483" i="4"/>
  <c r="I484" i="4"/>
  <c r="J484" i="4"/>
  <c r="I485" i="4"/>
  <c r="J485" i="4"/>
  <c r="I486" i="4"/>
  <c r="J486" i="4"/>
  <c r="I487" i="4"/>
  <c r="J487" i="4"/>
  <c r="I488" i="4"/>
  <c r="J488" i="4"/>
  <c r="I489" i="4"/>
  <c r="J489" i="4"/>
  <c r="I490" i="4"/>
  <c r="J490" i="4"/>
  <c r="I491" i="4"/>
  <c r="J491" i="4"/>
  <c r="I492" i="4"/>
  <c r="J492" i="4"/>
  <c r="I493" i="4"/>
  <c r="J493" i="4"/>
  <c r="I494" i="4"/>
  <c r="J494" i="4"/>
  <c r="I495" i="4"/>
  <c r="J495" i="4"/>
  <c r="I496" i="4"/>
  <c r="J496" i="4"/>
  <c r="I497" i="4"/>
  <c r="J497" i="4"/>
  <c r="I502" i="4"/>
  <c r="J502" i="4"/>
  <c r="I503" i="4"/>
  <c r="J503" i="4"/>
  <c r="AO49" i="4"/>
  <c r="AP49" i="4"/>
  <c r="AO50" i="4"/>
  <c r="AP50" i="4"/>
  <c r="AO51" i="4"/>
  <c r="AP51" i="4"/>
  <c r="AO52" i="4"/>
  <c r="AP52" i="4"/>
  <c r="AO53" i="4"/>
  <c r="AP53" i="4"/>
  <c r="AO54" i="4"/>
  <c r="AP54" i="4"/>
  <c r="AO55" i="4"/>
  <c r="AP55" i="4"/>
  <c r="AO56" i="4"/>
  <c r="AP56" i="4"/>
  <c r="AO57" i="4"/>
  <c r="AP57" i="4"/>
  <c r="AO58" i="4"/>
  <c r="AP58" i="4"/>
  <c r="AO59" i="4"/>
  <c r="AP59" i="4"/>
  <c r="AO60" i="4"/>
  <c r="AP60" i="4"/>
  <c r="AO61" i="4"/>
  <c r="AP61" i="4"/>
  <c r="AO62" i="4"/>
  <c r="AP62" i="4"/>
  <c r="AO63" i="4"/>
  <c r="AP63" i="4"/>
  <c r="AO64" i="4"/>
  <c r="AP64" i="4"/>
  <c r="AO65" i="4"/>
  <c r="AP65" i="4"/>
  <c r="AO66" i="4"/>
  <c r="AP66" i="4"/>
  <c r="AO67" i="4"/>
  <c r="AP67" i="4"/>
  <c r="AO68" i="4"/>
  <c r="AP68" i="4"/>
  <c r="AO69" i="4"/>
  <c r="AP69" i="4"/>
  <c r="AO70" i="4"/>
  <c r="AP70" i="4"/>
  <c r="AO71" i="4"/>
  <c r="AP71" i="4"/>
  <c r="AO72" i="4"/>
  <c r="AP72" i="4"/>
  <c r="AO73" i="4"/>
  <c r="AP73" i="4"/>
  <c r="AO74" i="4"/>
  <c r="AP74" i="4"/>
  <c r="AO75" i="4"/>
  <c r="AP75" i="4"/>
  <c r="AO76" i="4"/>
  <c r="AP76" i="4"/>
  <c r="AO77" i="4"/>
  <c r="AP77" i="4"/>
  <c r="AO78" i="4"/>
  <c r="AP78" i="4"/>
  <c r="AO79" i="4"/>
  <c r="AP79" i="4"/>
  <c r="AO80" i="4"/>
  <c r="AP80" i="4"/>
  <c r="AO81" i="4"/>
  <c r="AP81" i="4"/>
  <c r="AO82" i="4"/>
  <c r="AP82" i="4"/>
  <c r="AO83" i="4"/>
  <c r="AP83" i="4"/>
  <c r="AO84" i="4"/>
  <c r="AP84" i="4"/>
  <c r="AO85" i="4"/>
  <c r="AP85" i="4"/>
  <c r="AO86" i="4"/>
  <c r="AP86" i="4"/>
  <c r="AO87" i="4"/>
  <c r="AP87" i="4"/>
  <c r="AO88" i="4"/>
  <c r="AP88" i="4"/>
  <c r="AO89" i="4"/>
  <c r="AP89" i="4"/>
  <c r="AO90" i="4"/>
  <c r="AP90" i="4"/>
  <c r="AO91" i="4"/>
  <c r="AP91" i="4"/>
  <c r="AO92" i="4"/>
  <c r="AP92" i="4"/>
  <c r="AO93" i="4"/>
  <c r="AP93" i="4"/>
  <c r="AO94" i="4"/>
  <c r="AP94" i="4"/>
  <c r="AO95" i="4"/>
  <c r="AP95" i="4"/>
  <c r="AO96" i="4"/>
  <c r="AP96" i="4"/>
  <c r="AO97" i="4"/>
  <c r="AP97" i="4"/>
  <c r="AO98" i="4"/>
  <c r="AP98" i="4"/>
  <c r="AO99" i="4"/>
  <c r="AP99" i="4"/>
  <c r="AO100" i="4"/>
  <c r="AP100" i="4"/>
  <c r="AO101" i="4"/>
  <c r="AP101" i="4"/>
  <c r="AO102" i="4"/>
  <c r="AP102" i="4"/>
  <c r="AO103" i="4"/>
  <c r="AP103" i="4"/>
  <c r="AO104" i="4"/>
  <c r="AP104" i="4"/>
  <c r="AO105" i="4"/>
  <c r="AP105" i="4"/>
  <c r="AO106" i="4"/>
  <c r="AP106" i="4"/>
  <c r="AO107" i="4"/>
  <c r="AP107" i="4"/>
  <c r="AO108" i="4"/>
  <c r="AP108" i="4"/>
  <c r="AO109" i="4"/>
  <c r="AP109" i="4"/>
  <c r="AO110" i="4"/>
  <c r="AP110" i="4"/>
  <c r="AO111" i="4"/>
  <c r="AP111" i="4"/>
  <c r="AO112" i="4"/>
  <c r="AP112" i="4"/>
  <c r="AO113" i="4"/>
  <c r="AP113" i="4"/>
  <c r="AO114" i="4"/>
  <c r="AP114" i="4"/>
  <c r="AO115" i="4"/>
  <c r="AP115" i="4"/>
  <c r="AO116" i="4"/>
  <c r="AP116" i="4"/>
  <c r="AO117" i="4"/>
  <c r="AP117" i="4"/>
  <c r="AO118" i="4"/>
  <c r="AP118" i="4"/>
  <c r="AO119" i="4"/>
  <c r="AP119" i="4"/>
  <c r="AO120" i="4"/>
  <c r="AP120" i="4"/>
  <c r="AO121" i="4"/>
  <c r="AP121" i="4"/>
  <c r="AO122" i="4"/>
  <c r="AP122" i="4"/>
  <c r="AO123" i="4"/>
  <c r="AP123" i="4"/>
  <c r="AO124" i="4"/>
  <c r="AP124" i="4"/>
  <c r="AO125" i="4"/>
  <c r="AP125" i="4"/>
  <c r="AO126" i="4"/>
  <c r="AP126" i="4"/>
  <c r="AO127" i="4"/>
  <c r="AP127" i="4"/>
  <c r="AO128" i="4"/>
  <c r="AP128" i="4"/>
  <c r="AO129" i="4"/>
  <c r="AP129" i="4"/>
  <c r="AO130" i="4"/>
  <c r="AP130" i="4"/>
  <c r="AO131" i="4"/>
  <c r="AP131" i="4"/>
  <c r="AO132" i="4"/>
  <c r="AP132" i="4"/>
  <c r="AO133" i="4"/>
  <c r="AP133" i="4"/>
  <c r="AO134" i="4"/>
  <c r="AP134" i="4"/>
  <c r="AO135" i="4"/>
  <c r="AP135" i="4"/>
  <c r="AO136" i="4"/>
  <c r="AP136" i="4"/>
  <c r="AO137" i="4"/>
  <c r="AP137" i="4"/>
  <c r="AO138" i="4"/>
  <c r="AP138" i="4"/>
  <c r="AO139" i="4"/>
  <c r="AP139" i="4"/>
  <c r="AO140" i="4"/>
  <c r="AP140" i="4"/>
  <c r="AO141" i="4"/>
  <c r="AP141" i="4"/>
  <c r="AO142" i="4"/>
  <c r="AP142" i="4"/>
  <c r="AO143" i="4"/>
  <c r="AP143" i="4"/>
  <c r="AO144" i="4"/>
  <c r="AP144" i="4"/>
  <c r="AO145" i="4"/>
  <c r="AP145" i="4"/>
  <c r="AO146" i="4"/>
  <c r="AP146" i="4"/>
  <c r="AO147" i="4"/>
  <c r="AP147" i="4"/>
  <c r="AO148" i="4"/>
  <c r="AP148" i="4"/>
  <c r="AO149" i="4"/>
  <c r="AP149" i="4"/>
  <c r="AO150" i="4"/>
  <c r="AP150" i="4"/>
  <c r="AO151" i="4"/>
  <c r="AP151" i="4"/>
  <c r="AO152" i="4"/>
  <c r="AP152" i="4"/>
  <c r="AO153" i="4"/>
  <c r="AP153" i="4"/>
  <c r="AO154" i="4"/>
  <c r="AP154" i="4"/>
  <c r="AO155" i="4"/>
  <c r="AP155" i="4"/>
  <c r="AO156" i="4"/>
  <c r="AP156" i="4"/>
  <c r="AO157" i="4"/>
  <c r="AP157" i="4"/>
  <c r="AO158" i="4"/>
  <c r="AP158" i="4"/>
  <c r="AO159" i="4"/>
  <c r="AP159" i="4"/>
  <c r="AO160" i="4"/>
  <c r="AP160" i="4"/>
  <c r="AO161" i="4"/>
  <c r="AP161" i="4"/>
  <c r="AO162" i="4"/>
  <c r="AP162" i="4"/>
  <c r="AO163" i="4"/>
  <c r="AP163" i="4"/>
  <c r="AO164" i="4"/>
  <c r="AP164" i="4"/>
  <c r="AO165" i="4"/>
  <c r="AP165" i="4"/>
  <c r="AO166" i="4"/>
  <c r="AP166" i="4"/>
  <c r="AO167" i="4"/>
  <c r="AP167" i="4"/>
  <c r="AO168" i="4"/>
  <c r="AP168" i="4"/>
  <c r="AO169" i="4"/>
  <c r="AP169" i="4"/>
  <c r="AO170" i="4"/>
  <c r="AP170" i="4"/>
  <c r="AO171" i="4"/>
  <c r="AP171" i="4"/>
  <c r="AO172" i="4"/>
  <c r="AP172" i="4"/>
  <c r="AO173" i="4"/>
  <c r="AP173" i="4"/>
  <c r="AO174" i="4"/>
  <c r="AP174" i="4"/>
  <c r="AO175" i="4"/>
  <c r="AP175" i="4"/>
  <c r="AO176" i="4"/>
  <c r="AP176" i="4"/>
  <c r="AO177" i="4"/>
  <c r="AP177" i="4"/>
  <c r="AO178" i="4"/>
  <c r="AP178" i="4"/>
  <c r="AO179" i="4"/>
  <c r="AP179" i="4"/>
  <c r="AO180" i="4"/>
  <c r="AP180" i="4"/>
  <c r="AO181" i="4"/>
  <c r="AP181" i="4"/>
  <c r="AO182" i="4"/>
  <c r="AP182" i="4"/>
  <c r="AO183" i="4"/>
  <c r="AP183" i="4"/>
  <c r="AO184" i="4"/>
  <c r="AP184" i="4"/>
  <c r="AO185" i="4"/>
  <c r="AP185" i="4"/>
  <c r="AO186" i="4"/>
  <c r="AP186" i="4"/>
  <c r="AO187" i="4"/>
  <c r="AP187" i="4"/>
  <c r="AO188" i="4"/>
  <c r="AP188" i="4"/>
  <c r="AO189" i="4"/>
  <c r="AP189" i="4"/>
  <c r="AO190" i="4"/>
  <c r="AP190" i="4"/>
  <c r="AO191" i="4"/>
  <c r="AP191" i="4"/>
  <c r="AO192" i="4"/>
  <c r="AP192" i="4"/>
  <c r="AO193" i="4"/>
  <c r="AP193" i="4"/>
  <c r="AO194" i="4"/>
  <c r="AP194" i="4"/>
  <c r="AO195" i="4"/>
  <c r="AP195" i="4"/>
  <c r="AO196" i="4"/>
  <c r="AP196" i="4"/>
  <c r="AO197" i="4"/>
  <c r="AP197" i="4"/>
  <c r="AO198" i="4"/>
  <c r="AP198" i="4"/>
  <c r="AO199" i="4"/>
  <c r="AP199" i="4"/>
  <c r="AO200" i="4"/>
  <c r="AP200" i="4"/>
  <c r="AO201" i="4"/>
  <c r="AP201" i="4"/>
  <c r="AO202" i="4"/>
  <c r="AP202" i="4"/>
  <c r="AO203" i="4"/>
  <c r="AP203" i="4"/>
  <c r="AO204" i="4"/>
  <c r="AP204" i="4"/>
  <c r="AO205" i="4"/>
  <c r="AP205" i="4"/>
  <c r="AO206" i="4"/>
  <c r="AP206" i="4"/>
  <c r="AO207" i="4"/>
  <c r="AP207" i="4"/>
  <c r="AO208" i="4"/>
  <c r="AP208" i="4"/>
  <c r="AO209" i="4"/>
  <c r="AP209" i="4"/>
  <c r="AO210" i="4"/>
  <c r="AP210" i="4"/>
  <c r="AO211" i="4"/>
  <c r="AP211" i="4"/>
  <c r="AO212" i="4"/>
  <c r="AP212" i="4"/>
  <c r="AO213" i="4"/>
  <c r="AP213" i="4"/>
  <c r="AO214" i="4"/>
  <c r="AP214" i="4"/>
  <c r="AO215" i="4"/>
  <c r="AP215" i="4"/>
  <c r="AO216" i="4"/>
  <c r="AP216" i="4"/>
  <c r="AO217" i="4"/>
  <c r="AP217" i="4"/>
  <c r="AO218" i="4"/>
  <c r="AP218" i="4"/>
  <c r="AO219" i="4"/>
  <c r="AP219" i="4"/>
  <c r="AO220" i="4"/>
  <c r="AP220" i="4"/>
  <c r="AO221" i="4"/>
  <c r="AP221" i="4"/>
  <c r="AO222" i="4"/>
  <c r="AP222" i="4"/>
  <c r="AO223" i="4"/>
  <c r="AP223" i="4"/>
  <c r="AO224" i="4"/>
  <c r="AP224" i="4"/>
  <c r="AO225" i="4"/>
  <c r="AP225" i="4"/>
  <c r="AO226" i="4"/>
  <c r="AP226" i="4"/>
  <c r="AO227" i="4"/>
  <c r="AP227" i="4"/>
  <c r="AO228" i="4"/>
  <c r="AP228" i="4"/>
  <c r="AO229" i="4"/>
  <c r="AP229" i="4"/>
  <c r="AO230" i="4"/>
  <c r="AP230" i="4"/>
  <c r="AO231" i="4"/>
  <c r="AP231" i="4"/>
  <c r="AO232" i="4"/>
  <c r="AP232" i="4"/>
  <c r="AO233" i="4"/>
  <c r="AP233" i="4"/>
  <c r="AO234" i="4"/>
  <c r="AP234" i="4"/>
  <c r="AO235" i="4"/>
  <c r="AP235" i="4"/>
  <c r="AO236" i="4"/>
  <c r="AP236" i="4"/>
  <c r="AO237" i="4"/>
  <c r="AP237" i="4"/>
  <c r="AO238" i="4"/>
  <c r="AP238" i="4"/>
  <c r="AO239" i="4"/>
  <c r="AP239" i="4"/>
  <c r="AO240" i="4"/>
  <c r="AP240" i="4"/>
  <c r="AO241" i="4"/>
  <c r="AP241" i="4"/>
  <c r="AO242" i="4"/>
  <c r="AP242" i="4"/>
  <c r="AO243" i="4"/>
  <c r="AP243" i="4"/>
  <c r="AO244" i="4"/>
  <c r="AP244" i="4"/>
  <c r="AO245" i="4"/>
  <c r="AP245" i="4"/>
  <c r="AO246" i="4"/>
  <c r="AP246" i="4"/>
  <c r="AO247" i="4"/>
  <c r="AP247" i="4"/>
  <c r="AO248" i="4"/>
  <c r="AP248" i="4"/>
  <c r="AO249" i="4"/>
  <c r="AP249" i="4"/>
  <c r="AO250" i="4"/>
  <c r="AP250" i="4"/>
  <c r="AO251" i="4"/>
  <c r="AP251" i="4"/>
  <c r="AO252" i="4"/>
  <c r="AP252" i="4"/>
  <c r="AO253" i="4"/>
  <c r="AP253" i="4"/>
  <c r="AO254" i="4"/>
  <c r="AP254" i="4"/>
  <c r="AO255" i="4"/>
  <c r="AP255" i="4"/>
  <c r="AO256" i="4"/>
  <c r="AP256" i="4"/>
  <c r="AO257" i="4"/>
  <c r="AP257" i="4"/>
  <c r="AO258" i="4"/>
  <c r="AP258" i="4"/>
  <c r="AO259" i="4"/>
  <c r="AP259" i="4"/>
  <c r="AO260" i="4"/>
  <c r="AP260" i="4"/>
  <c r="AO261" i="4"/>
  <c r="AP261" i="4"/>
  <c r="AO262" i="4"/>
  <c r="AP262" i="4"/>
  <c r="AO263" i="4"/>
  <c r="AP263" i="4"/>
  <c r="AO264" i="4"/>
  <c r="AP264" i="4"/>
  <c r="AO265" i="4"/>
  <c r="AP265" i="4"/>
  <c r="AO266" i="4"/>
  <c r="AP266" i="4"/>
  <c r="AO267" i="4"/>
  <c r="AP267" i="4"/>
  <c r="AO268" i="4"/>
  <c r="AP268" i="4"/>
  <c r="AO269" i="4"/>
  <c r="AP269" i="4"/>
  <c r="AO270" i="4"/>
  <c r="AP270" i="4"/>
  <c r="AO271" i="4"/>
  <c r="AP271" i="4"/>
  <c r="AO272" i="4"/>
  <c r="AP272" i="4"/>
  <c r="AO273" i="4"/>
  <c r="AP273" i="4"/>
  <c r="AO274" i="4"/>
  <c r="AP274" i="4"/>
  <c r="AO275" i="4"/>
  <c r="AP275" i="4"/>
  <c r="AO276" i="4"/>
  <c r="AP276" i="4"/>
  <c r="AO277" i="4"/>
  <c r="AP277" i="4"/>
  <c r="AO278" i="4"/>
  <c r="AP278" i="4"/>
  <c r="AO279" i="4"/>
  <c r="AP279" i="4"/>
  <c r="AO280" i="4"/>
  <c r="AP280" i="4"/>
  <c r="AO281" i="4"/>
  <c r="AP281" i="4"/>
  <c r="AO282" i="4"/>
  <c r="AP282" i="4"/>
  <c r="AO283" i="4"/>
  <c r="AP283" i="4"/>
  <c r="AO284" i="4"/>
  <c r="AP284" i="4"/>
  <c r="AO285" i="4"/>
  <c r="AP285" i="4"/>
  <c r="AO286" i="4"/>
  <c r="AP286" i="4"/>
  <c r="AO287" i="4"/>
  <c r="AP287" i="4"/>
  <c r="AO288" i="4"/>
  <c r="AP288" i="4"/>
  <c r="AO289" i="4"/>
  <c r="AP289" i="4"/>
  <c r="AO290" i="4"/>
  <c r="AP290" i="4"/>
  <c r="AO291" i="4"/>
  <c r="AP291" i="4"/>
  <c r="AO292" i="4"/>
  <c r="AP292" i="4"/>
  <c r="AO293" i="4"/>
  <c r="AP293" i="4"/>
  <c r="AO294" i="4"/>
  <c r="AP294" i="4"/>
  <c r="AO295" i="4"/>
  <c r="AP295" i="4"/>
  <c r="AO296" i="4"/>
  <c r="AP296" i="4"/>
  <c r="AO297" i="4"/>
  <c r="AP297" i="4"/>
  <c r="AO298" i="4"/>
  <c r="AP298" i="4"/>
  <c r="AO299" i="4"/>
  <c r="AP299" i="4"/>
  <c r="AO300" i="4"/>
  <c r="AP300" i="4"/>
  <c r="AO301" i="4"/>
  <c r="AP301" i="4"/>
  <c r="AO302" i="4"/>
  <c r="AP302" i="4"/>
  <c r="AO303" i="4"/>
  <c r="AP303" i="4"/>
  <c r="AO304" i="4"/>
  <c r="AP304" i="4"/>
  <c r="AO305" i="4"/>
  <c r="AP305" i="4"/>
  <c r="AO306" i="4"/>
  <c r="AP306" i="4"/>
  <c r="AO307" i="4"/>
  <c r="AP307" i="4"/>
  <c r="AO308" i="4"/>
  <c r="AP308" i="4"/>
  <c r="AO309" i="4"/>
  <c r="AP309" i="4"/>
  <c r="AO310" i="4"/>
  <c r="AP310" i="4"/>
  <c r="AO311" i="4"/>
  <c r="AP311" i="4"/>
  <c r="AO312" i="4"/>
  <c r="AP312" i="4"/>
  <c r="AO313" i="4"/>
  <c r="AP313" i="4"/>
  <c r="AO314" i="4"/>
  <c r="AP314" i="4"/>
  <c r="AO315" i="4"/>
  <c r="AP315" i="4"/>
  <c r="AO316" i="4"/>
  <c r="AP316" i="4"/>
  <c r="AO317" i="4"/>
  <c r="AP317" i="4"/>
  <c r="AO318" i="4"/>
  <c r="AP318" i="4"/>
  <c r="AO319" i="4"/>
  <c r="AP319" i="4"/>
  <c r="AO320" i="4"/>
  <c r="AP320" i="4"/>
  <c r="AO321" i="4"/>
  <c r="AP321" i="4"/>
  <c r="AO322" i="4"/>
  <c r="AP322" i="4"/>
  <c r="AO323" i="4"/>
  <c r="AP323" i="4"/>
  <c r="AO324" i="4"/>
  <c r="AP324" i="4"/>
  <c r="AO325" i="4"/>
  <c r="AP325" i="4"/>
  <c r="AO326" i="4"/>
  <c r="AP326" i="4"/>
  <c r="AO327" i="4"/>
  <c r="AP327" i="4"/>
  <c r="AO328" i="4"/>
  <c r="AP328" i="4"/>
  <c r="AO329" i="4"/>
  <c r="AP329" i="4"/>
  <c r="AO330" i="4"/>
  <c r="AP330" i="4"/>
  <c r="AO331" i="4"/>
  <c r="AP331" i="4"/>
  <c r="AO332" i="4"/>
  <c r="AP332" i="4"/>
  <c r="AO333" i="4"/>
  <c r="AP333" i="4"/>
  <c r="AO334" i="4"/>
  <c r="AP334" i="4"/>
  <c r="AO335" i="4"/>
  <c r="AP335" i="4"/>
  <c r="AO336" i="4"/>
  <c r="AP336" i="4"/>
  <c r="AO337" i="4"/>
  <c r="AP337" i="4"/>
  <c r="AO338" i="4"/>
  <c r="AP338" i="4"/>
  <c r="AO339" i="4"/>
  <c r="AP339" i="4"/>
  <c r="AO340" i="4"/>
  <c r="AP340" i="4"/>
  <c r="AO341" i="4"/>
  <c r="AP341" i="4"/>
  <c r="AO342" i="4"/>
  <c r="AP342" i="4"/>
  <c r="AO343" i="4"/>
  <c r="AP343" i="4"/>
  <c r="AO344" i="4"/>
  <c r="AP344" i="4"/>
  <c r="AO345" i="4"/>
  <c r="AP345" i="4"/>
  <c r="AO346" i="4"/>
  <c r="AP346" i="4"/>
  <c r="AO347" i="4"/>
  <c r="AP347" i="4"/>
  <c r="AO348" i="4"/>
  <c r="AP348" i="4"/>
  <c r="AO349" i="4"/>
  <c r="AP349" i="4"/>
  <c r="AO350" i="4"/>
  <c r="AP350" i="4"/>
  <c r="AO351" i="4"/>
  <c r="AP351" i="4"/>
  <c r="AO352" i="4"/>
  <c r="AP352" i="4"/>
  <c r="AO353" i="4"/>
  <c r="AP353" i="4"/>
  <c r="AO354" i="4"/>
  <c r="AP354" i="4"/>
  <c r="AO355" i="4"/>
  <c r="AP355" i="4"/>
  <c r="AO356" i="4"/>
  <c r="AP356" i="4"/>
  <c r="AO357" i="4"/>
  <c r="AP357" i="4"/>
  <c r="AO358" i="4"/>
  <c r="AP358" i="4"/>
  <c r="AO359" i="4"/>
  <c r="AP359" i="4"/>
  <c r="AO360" i="4"/>
  <c r="AP360" i="4"/>
  <c r="AO361" i="4"/>
  <c r="AP361" i="4"/>
  <c r="AO362" i="4"/>
  <c r="AP362" i="4"/>
  <c r="AO363" i="4"/>
  <c r="AP363" i="4"/>
  <c r="AO364" i="4"/>
  <c r="AP364" i="4"/>
  <c r="AO365" i="4"/>
  <c r="AP365" i="4"/>
  <c r="AO366" i="4"/>
  <c r="AP366" i="4"/>
  <c r="AO367" i="4"/>
  <c r="AP367" i="4"/>
  <c r="AO368" i="4"/>
  <c r="AP368" i="4"/>
  <c r="AO369" i="4"/>
  <c r="AP369" i="4"/>
  <c r="AO370" i="4"/>
  <c r="AP370" i="4"/>
  <c r="AO371" i="4"/>
  <c r="AP371" i="4"/>
  <c r="AO372" i="4"/>
  <c r="AP372" i="4"/>
  <c r="AO373" i="4"/>
  <c r="AP373" i="4"/>
  <c r="AO374" i="4"/>
  <c r="AP374" i="4"/>
  <c r="AO375" i="4"/>
  <c r="AP375" i="4"/>
  <c r="AO376" i="4"/>
  <c r="AP376" i="4"/>
  <c r="AO377" i="4"/>
  <c r="AP377" i="4"/>
  <c r="AO378" i="4"/>
  <c r="AP378" i="4"/>
  <c r="AO379" i="4"/>
  <c r="AP379" i="4"/>
  <c r="AO380" i="4"/>
  <c r="AP380" i="4"/>
  <c r="AO381" i="4"/>
  <c r="AP381" i="4"/>
  <c r="AO382" i="4"/>
  <c r="AP382" i="4"/>
  <c r="AO383" i="4"/>
  <c r="AP383" i="4"/>
  <c r="AO384" i="4"/>
  <c r="AP384" i="4"/>
  <c r="AO385" i="4"/>
  <c r="AP385" i="4"/>
  <c r="AO386" i="4"/>
  <c r="AP386" i="4"/>
  <c r="AO387" i="4"/>
  <c r="AP387" i="4"/>
  <c r="AO388" i="4"/>
  <c r="AP388" i="4"/>
  <c r="AO389" i="4"/>
  <c r="AP389" i="4"/>
  <c r="AO390" i="4"/>
  <c r="AP390" i="4"/>
  <c r="AO391" i="4"/>
  <c r="AP391" i="4"/>
  <c r="AO392" i="4"/>
  <c r="AP392" i="4"/>
  <c r="AO393" i="4"/>
  <c r="AP393" i="4"/>
  <c r="AO394" i="4"/>
  <c r="AP394" i="4"/>
  <c r="AO395" i="4"/>
  <c r="AP395" i="4"/>
  <c r="AO396" i="4"/>
  <c r="AP396" i="4"/>
  <c r="AO397" i="4"/>
  <c r="AP397" i="4"/>
  <c r="AO398" i="4"/>
  <c r="AP398" i="4"/>
  <c r="AO399" i="4"/>
  <c r="AP399" i="4"/>
  <c r="AO400" i="4"/>
  <c r="AP400" i="4"/>
  <c r="AO401" i="4"/>
  <c r="AP401" i="4"/>
  <c r="AO402" i="4"/>
  <c r="AP402" i="4"/>
  <c r="AO403" i="4"/>
  <c r="AP403" i="4"/>
  <c r="AO404" i="4"/>
  <c r="AP404" i="4"/>
  <c r="AO405" i="4"/>
  <c r="AP405" i="4"/>
  <c r="AO406" i="4"/>
  <c r="AP406" i="4"/>
  <c r="AO407" i="4"/>
  <c r="AP407" i="4"/>
  <c r="AO408" i="4"/>
  <c r="AP408" i="4"/>
  <c r="AO409" i="4"/>
  <c r="AP409" i="4"/>
  <c r="AO410" i="4"/>
  <c r="AP410" i="4"/>
  <c r="AO411" i="4"/>
  <c r="AP411" i="4"/>
  <c r="AO412" i="4"/>
  <c r="AP412" i="4"/>
  <c r="AO413" i="4"/>
  <c r="AP413" i="4"/>
  <c r="AO414" i="4"/>
  <c r="AP414" i="4"/>
  <c r="AO415" i="4"/>
  <c r="AP415" i="4"/>
  <c r="AO416" i="4"/>
  <c r="AP416" i="4"/>
  <c r="AO417" i="4"/>
  <c r="AP417" i="4"/>
  <c r="AO418" i="4"/>
  <c r="AP418" i="4"/>
  <c r="AO419" i="4"/>
  <c r="AP419" i="4"/>
  <c r="AO420" i="4"/>
  <c r="AP420" i="4"/>
  <c r="AO421" i="4"/>
  <c r="AP421" i="4"/>
  <c r="AO422" i="4"/>
  <c r="AP422" i="4"/>
  <c r="AO423" i="4"/>
  <c r="AP423" i="4"/>
  <c r="AO424" i="4"/>
  <c r="AP424" i="4"/>
  <c r="AO425" i="4"/>
  <c r="AP425" i="4"/>
  <c r="AO426" i="4"/>
  <c r="AP426" i="4"/>
  <c r="AO427" i="4"/>
  <c r="AP427" i="4"/>
  <c r="AO428" i="4"/>
  <c r="AP428" i="4"/>
  <c r="AO429" i="4"/>
  <c r="AP429" i="4"/>
  <c r="AO430" i="4"/>
  <c r="AP430" i="4"/>
  <c r="AO431" i="4"/>
  <c r="AP431" i="4"/>
  <c r="AO432" i="4"/>
  <c r="AP432" i="4"/>
  <c r="AO433" i="4"/>
  <c r="AP433" i="4"/>
  <c r="AO434" i="4"/>
  <c r="AP434" i="4"/>
  <c r="AO435" i="4"/>
  <c r="AP435" i="4"/>
  <c r="AO436" i="4"/>
  <c r="AP436" i="4"/>
  <c r="AO437" i="4"/>
  <c r="AP437" i="4"/>
  <c r="AO438" i="4"/>
  <c r="AP438" i="4"/>
  <c r="AO439" i="4"/>
  <c r="AP439" i="4"/>
  <c r="AO440" i="4"/>
  <c r="AP440" i="4"/>
  <c r="AO441" i="4"/>
  <c r="AP441" i="4"/>
  <c r="AO442" i="4"/>
  <c r="AP442" i="4"/>
  <c r="AO443" i="4"/>
  <c r="AP443" i="4"/>
  <c r="AO444" i="4"/>
  <c r="AP444" i="4"/>
  <c r="AO445" i="4"/>
  <c r="AP445" i="4"/>
  <c r="AO446" i="4"/>
  <c r="AP446" i="4"/>
  <c r="AO447" i="4"/>
  <c r="AP447" i="4"/>
  <c r="AO448" i="4"/>
  <c r="AP448" i="4"/>
  <c r="AO449" i="4"/>
  <c r="AP449" i="4"/>
  <c r="AO450" i="4"/>
  <c r="AP450" i="4"/>
  <c r="AO451" i="4"/>
  <c r="AP451" i="4"/>
  <c r="AO452" i="4"/>
  <c r="AP452" i="4"/>
  <c r="AO453" i="4"/>
  <c r="AP453" i="4"/>
  <c r="AO454" i="4"/>
  <c r="AP454" i="4"/>
  <c r="AO455" i="4"/>
  <c r="AP455" i="4"/>
  <c r="AO456" i="4"/>
  <c r="AP456" i="4"/>
  <c r="AO457" i="4"/>
  <c r="AP457" i="4"/>
  <c r="AO458" i="4"/>
  <c r="AP458" i="4"/>
  <c r="AO459" i="4"/>
  <c r="AP459" i="4"/>
  <c r="AO460" i="4"/>
  <c r="AP460" i="4"/>
  <c r="AO461" i="4"/>
  <c r="AP461" i="4"/>
  <c r="AO462" i="4"/>
  <c r="AP462" i="4"/>
  <c r="AO463" i="4"/>
  <c r="AP463" i="4"/>
  <c r="AO464" i="4"/>
  <c r="AP464" i="4"/>
  <c r="AO465" i="4"/>
  <c r="AP465" i="4"/>
  <c r="AO466" i="4"/>
  <c r="AP466" i="4"/>
  <c r="AO467" i="4"/>
  <c r="AP467" i="4"/>
  <c r="AO468" i="4"/>
  <c r="AP468" i="4"/>
  <c r="AO469" i="4"/>
  <c r="AP469" i="4"/>
  <c r="AO470" i="4"/>
  <c r="AP470" i="4"/>
  <c r="AO471" i="4"/>
  <c r="AP471" i="4"/>
  <c r="AO472" i="4"/>
  <c r="AP472" i="4"/>
  <c r="AO473" i="4"/>
  <c r="AP473" i="4"/>
  <c r="AO474" i="4"/>
  <c r="AP474" i="4"/>
  <c r="AO475" i="4"/>
  <c r="AP475" i="4"/>
  <c r="AO476" i="4"/>
  <c r="AP476" i="4"/>
  <c r="AO477" i="4"/>
  <c r="AP477" i="4"/>
  <c r="AO478" i="4"/>
  <c r="AP478" i="4"/>
  <c r="AO479" i="4"/>
  <c r="AP479" i="4"/>
  <c r="AO480" i="4"/>
  <c r="AP480" i="4"/>
  <c r="AO481" i="4"/>
  <c r="AP481" i="4"/>
  <c r="AO482" i="4"/>
  <c r="AP482" i="4"/>
  <c r="AO483" i="4"/>
  <c r="AP483" i="4"/>
  <c r="AO484" i="4"/>
  <c r="AP484" i="4"/>
  <c r="AO485" i="4"/>
  <c r="AP485" i="4"/>
  <c r="AO486" i="4"/>
  <c r="AP486" i="4"/>
  <c r="AO487" i="4"/>
  <c r="AP487" i="4"/>
  <c r="AO488" i="4"/>
  <c r="AP488" i="4"/>
  <c r="AO489" i="4"/>
  <c r="AP489" i="4"/>
  <c r="AO490" i="4"/>
  <c r="AP490" i="4"/>
  <c r="AO491" i="4"/>
  <c r="AP491" i="4"/>
  <c r="AO492" i="4"/>
  <c r="AP492" i="4"/>
  <c r="AO493" i="4"/>
  <c r="AP493" i="4"/>
  <c r="AO494" i="4"/>
  <c r="AP494" i="4"/>
  <c r="AO495" i="4"/>
  <c r="AP495" i="4"/>
  <c r="AO496" i="4"/>
  <c r="AP496" i="4"/>
  <c r="AO497" i="4"/>
  <c r="AP497" i="4"/>
  <c r="AO498" i="4"/>
  <c r="I498" i="4" s="1"/>
  <c r="AP498" i="4"/>
  <c r="J498" i="4" s="1"/>
  <c r="AO499" i="4"/>
  <c r="I499" i="4" s="1"/>
  <c r="AP499" i="4"/>
  <c r="J499" i="4" s="1"/>
  <c r="AO500" i="4"/>
  <c r="I500" i="4" s="1"/>
  <c r="AP500" i="4"/>
  <c r="J500" i="4" s="1"/>
  <c r="AO501" i="4"/>
  <c r="I501" i="4" s="1"/>
  <c r="AP501" i="4"/>
  <c r="J501" i="4" s="1"/>
  <c r="AO502" i="4"/>
  <c r="AP502" i="4"/>
  <c r="AO503" i="4"/>
  <c r="AP503" i="4"/>
  <c r="AO504" i="4"/>
  <c r="AP504" i="4"/>
  <c r="AO505" i="4"/>
  <c r="AP505" i="4"/>
  <c r="AO506" i="4"/>
  <c r="AP506" i="4"/>
  <c r="AO507" i="4"/>
  <c r="AP507" i="4"/>
  <c r="AO508" i="4"/>
  <c r="AP508" i="4"/>
  <c r="T502" i="3"/>
  <c r="S502" i="3"/>
  <c r="T500" i="3"/>
  <c r="S500" i="3"/>
  <c r="T498" i="3"/>
  <c r="S498" i="3"/>
  <c r="T496" i="3"/>
  <c r="S496" i="3"/>
  <c r="T494" i="3"/>
  <c r="S494" i="3"/>
  <c r="T492" i="3"/>
  <c r="S492" i="3"/>
  <c r="T490" i="3"/>
  <c r="S490" i="3"/>
  <c r="T488" i="3"/>
  <c r="S488" i="3"/>
  <c r="T486" i="3"/>
  <c r="S486" i="3"/>
  <c r="T484" i="3"/>
  <c r="S484" i="3"/>
  <c r="T482" i="3"/>
  <c r="S482" i="3"/>
  <c r="T480" i="3"/>
  <c r="S480" i="3"/>
  <c r="T478" i="3"/>
  <c r="S478" i="3"/>
  <c r="T476" i="3"/>
  <c r="S476" i="3"/>
  <c r="T474" i="3"/>
  <c r="S474" i="3"/>
  <c r="T472" i="3"/>
  <c r="S472" i="3"/>
  <c r="T470" i="3"/>
  <c r="S470" i="3"/>
  <c r="T468" i="3"/>
  <c r="S468" i="3"/>
  <c r="T466" i="3"/>
  <c r="S466" i="3"/>
  <c r="T464" i="3"/>
  <c r="S464" i="3"/>
  <c r="T462" i="3"/>
  <c r="S462" i="3"/>
  <c r="T460" i="3"/>
  <c r="S460" i="3"/>
  <c r="T458" i="3"/>
  <c r="S458" i="3"/>
  <c r="T456" i="3"/>
  <c r="S456" i="3"/>
  <c r="T454" i="3"/>
  <c r="S454" i="3"/>
  <c r="T452" i="3"/>
  <c r="S452" i="3"/>
  <c r="T450" i="3"/>
  <c r="S450" i="3"/>
  <c r="T448" i="3"/>
  <c r="S448" i="3"/>
  <c r="T446" i="3"/>
  <c r="S446" i="3"/>
  <c r="T444" i="3"/>
  <c r="S444" i="3"/>
  <c r="T442" i="3"/>
  <c r="S442" i="3"/>
  <c r="T440" i="3"/>
  <c r="S440" i="3"/>
  <c r="T438" i="3"/>
  <c r="S438" i="3"/>
  <c r="T436" i="3"/>
  <c r="S436" i="3"/>
  <c r="T434" i="3"/>
  <c r="S434" i="3"/>
  <c r="T432" i="3"/>
  <c r="S432" i="3"/>
  <c r="T430" i="3"/>
  <c r="S430" i="3"/>
  <c r="T428" i="3"/>
  <c r="S428" i="3"/>
  <c r="T426" i="3"/>
  <c r="S426" i="3"/>
  <c r="T424" i="3"/>
  <c r="S424" i="3"/>
  <c r="T422" i="3"/>
  <c r="S422" i="3"/>
  <c r="T420" i="3"/>
  <c r="S420" i="3"/>
  <c r="T418" i="3"/>
  <c r="S418" i="3"/>
  <c r="T416" i="3"/>
  <c r="S416" i="3"/>
  <c r="T414" i="3"/>
  <c r="S414" i="3"/>
  <c r="T412" i="3"/>
  <c r="S412" i="3"/>
  <c r="T410" i="3"/>
  <c r="S410" i="3"/>
  <c r="T408" i="3"/>
  <c r="S408" i="3"/>
  <c r="T406" i="3"/>
  <c r="S406" i="3"/>
  <c r="T404" i="3"/>
  <c r="S404" i="3"/>
  <c r="T402" i="3"/>
  <c r="S402" i="3"/>
  <c r="T400" i="3"/>
  <c r="S400" i="3"/>
  <c r="T398" i="3"/>
  <c r="S398" i="3"/>
  <c r="T396" i="3"/>
  <c r="S396" i="3"/>
  <c r="T394" i="3"/>
  <c r="S394" i="3"/>
  <c r="T392" i="3"/>
  <c r="S392" i="3"/>
  <c r="T390" i="3"/>
  <c r="S390" i="3"/>
  <c r="T388" i="3"/>
  <c r="S388" i="3"/>
  <c r="T386" i="3"/>
  <c r="S386" i="3"/>
  <c r="T384" i="3"/>
  <c r="S384" i="3"/>
  <c r="T382" i="3"/>
  <c r="S382" i="3"/>
  <c r="T380" i="3"/>
  <c r="S380" i="3"/>
  <c r="T378" i="3"/>
  <c r="S378" i="3"/>
  <c r="T376" i="3"/>
  <c r="S376" i="3"/>
  <c r="T374" i="3"/>
  <c r="S374" i="3"/>
  <c r="T372" i="3"/>
  <c r="S372" i="3"/>
  <c r="T370" i="3"/>
  <c r="S370" i="3"/>
  <c r="T368" i="3"/>
  <c r="S368" i="3"/>
  <c r="T366" i="3"/>
  <c r="S366" i="3"/>
  <c r="T364" i="3"/>
  <c r="S364" i="3"/>
  <c r="T362" i="3"/>
  <c r="S362" i="3"/>
  <c r="T360" i="3"/>
  <c r="S360" i="3"/>
  <c r="T358" i="3"/>
  <c r="S358" i="3"/>
  <c r="T356" i="3"/>
  <c r="S356" i="3"/>
  <c r="T354" i="3"/>
  <c r="S354" i="3"/>
  <c r="T352" i="3"/>
  <c r="S352" i="3"/>
  <c r="T350" i="3"/>
  <c r="S350" i="3"/>
  <c r="T348" i="3"/>
  <c r="S348" i="3"/>
  <c r="T346" i="3"/>
  <c r="S346" i="3"/>
  <c r="T344" i="3"/>
  <c r="S344" i="3"/>
  <c r="T342" i="3"/>
  <c r="S342" i="3"/>
  <c r="T340" i="3"/>
  <c r="S340" i="3"/>
  <c r="T338" i="3"/>
  <c r="S338" i="3"/>
  <c r="T336" i="3"/>
  <c r="S336" i="3"/>
  <c r="T334" i="3"/>
  <c r="S334" i="3"/>
  <c r="T332" i="3"/>
  <c r="S332" i="3"/>
  <c r="T330" i="3"/>
  <c r="S330" i="3"/>
  <c r="T328" i="3"/>
  <c r="S328" i="3"/>
  <c r="T326" i="3"/>
  <c r="S326" i="3"/>
  <c r="T324" i="3"/>
  <c r="S324" i="3"/>
  <c r="T322" i="3"/>
  <c r="S322" i="3"/>
  <c r="T320" i="3"/>
  <c r="S320" i="3"/>
  <c r="T318" i="3"/>
  <c r="S318" i="3"/>
  <c r="T316" i="3"/>
  <c r="S316" i="3"/>
  <c r="T314" i="3"/>
  <c r="S314" i="3"/>
  <c r="T312" i="3"/>
  <c r="S312" i="3"/>
  <c r="T310" i="3"/>
  <c r="S310" i="3"/>
  <c r="T308" i="3"/>
  <c r="S308" i="3"/>
  <c r="T306" i="3"/>
  <c r="S306" i="3"/>
  <c r="T304" i="3"/>
  <c r="S304" i="3"/>
  <c r="T302" i="3"/>
  <c r="S302" i="3"/>
  <c r="T300" i="3"/>
  <c r="S300" i="3"/>
  <c r="T298" i="3"/>
  <c r="S298" i="3"/>
  <c r="T296" i="3"/>
  <c r="S296" i="3"/>
  <c r="T294" i="3"/>
  <c r="S294" i="3"/>
  <c r="T292" i="3"/>
  <c r="S292" i="3"/>
  <c r="T290" i="3"/>
  <c r="S290" i="3"/>
  <c r="T288" i="3"/>
  <c r="S288" i="3"/>
  <c r="T286" i="3"/>
  <c r="S286" i="3"/>
  <c r="T284" i="3"/>
  <c r="S284" i="3"/>
  <c r="T282" i="3"/>
  <c r="S282" i="3"/>
  <c r="T280" i="3"/>
  <c r="S280" i="3"/>
  <c r="T278" i="3"/>
  <c r="S278" i="3"/>
  <c r="T276" i="3"/>
  <c r="S276" i="3"/>
  <c r="T274" i="3"/>
  <c r="S274" i="3"/>
  <c r="T272" i="3"/>
  <c r="S272" i="3"/>
  <c r="T270" i="3"/>
  <c r="S270" i="3"/>
  <c r="T268" i="3"/>
  <c r="S268" i="3"/>
  <c r="T266" i="3"/>
  <c r="S266" i="3"/>
  <c r="T264" i="3"/>
  <c r="S264" i="3"/>
  <c r="T262" i="3"/>
  <c r="S262" i="3"/>
  <c r="T260" i="3"/>
  <c r="S260" i="3"/>
  <c r="T258" i="3"/>
  <c r="S258" i="3"/>
  <c r="T256" i="3"/>
  <c r="S256" i="3"/>
  <c r="T254" i="3"/>
  <c r="S254" i="3"/>
  <c r="T252" i="3"/>
  <c r="S252" i="3"/>
  <c r="T250" i="3"/>
  <c r="S250" i="3"/>
  <c r="T248" i="3"/>
  <c r="S248" i="3"/>
  <c r="T246" i="3"/>
  <c r="S246" i="3"/>
  <c r="T244" i="3"/>
  <c r="S244" i="3"/>
  <c r="T242" i="3"/>
  <c r="S242" i="3"/>
  <c r="T240" i="3"/>
  <c r="S240" i="3"/>
  <c r="T238" i="3"/>
  <c r="S238" i="3"/>
  <c r="T236" i="3"/>
  <c r="S236" i="3"/>
  <c r="T234" i="3"/>
  <c r="S234" i="3"/>
  <c r="T232" i="3"/>
  <c r="S232" i="3"/>
  <c r="T230" i="3"/>
  <c r="S230" i="3"/>
  <c r="T228" i="3"/>
  <c r="S228" i="3"/>
  <c r="T226" i="3"/>
  <c r="S226" i="3"/>
  <c r="T224" i="3"/>
  <c r="S224" i="3"/>
  <c r="T222" i="3"/>
  <c r="S222" i="3"/>
  <c r="T220" i="3"/>
  <c r="S220" i="3"/>
  <c r="T218" i="3"/>
  <c r="S218" i="3"/>
  <c r="T216" i="3"/>
  <c r="S216" i="3"/>
  <c r="T214" i="3"/>
  <c r="S214" i="3"/>
  <c r="T212" i="3"/>
  <c r="S212" i="3"/>
  <c r="T210" i="3"/>
  <c r="S210" i="3"/>
  <c r="T208" i="3"/>
  <c r="S208" i="3"/>
  <c r="T206" i="3"/>
  <c r="S206" i="3"/>
  <c r="T204" i="3"/>
  <c r="S204" i="3"/>
  <c r="T202" i="3"/>
  <c r="S202" i="3"/>
  <c r="T200" i="3"/>
  <c r="S200" i="3"/>
  <c r="T198" i="3"/>
  <c r="S198" i="3"/>
  <c r="T196" i="3"/>
  <c r="S196" i="3"/>
  <c r="T194" i="3"/>
  <c r="S194" i="3"/>
  <c r="T192" i="3"/>
  <c r="S192" i="3"/>
  <c r="T190" i="3"/>
  <c r="S190" i="3"/>
  <c r="T188" i="3"/>
  <c r="S188" i="3"/>
  <c r="T186" i="3"/>
  <c r="S186" i="3"/>
  <c r="T184" i="3"/>
  <c r="S184" i="3"/>
  <c r="T182" i="3"/>
  <c r="S182" i="3"/>
  <c r="T180" i="3"/>
  <c r="S180" i="3"/>
  <c r="T178" i="3"/>
  <c r="S178" i="3"/>
  <c r="T176" i="3"/>
  <c r="S176" i="3"/>
  <c r="T174" i="3"/>
  <c r="S174" i="3"/>
  <c r="T172" i="3"/>
  <c r="S172" i="3"/>
  <c r="T170" i="3"/>
  <c r="S170" i="3"/>
  <c r="T168" i="3"/>
  <c r="S168" i="3"/>
  <c r="T166" i="3"/>
  <c r="S166" i="3"/>
  <c r="T164" i="3"/>
  <c r="S164" i="3"/>
  <c r="T162" i="3"/>
  <c r="S162" i="3"/>
  <c r="T160" i="3"/>
  <c r="S160" i="3"/>
  <c r="T158" i="3"/>
  <c r="S158" i="3"/>
  <c r="T156" i="3"/>
  <c r="S156" i="3"/>
  <c r="T154" i="3"/>
  <c r="S154" i="3"/>
  <c r="T152" i="3"/>
  <c r="S152" i="3"/>
  <c r="T150" i="3"/>
  <c r="S150" i="3"/>
  <c r="T148" i="3"/>
  <c r="S148" i="3"/>
  <c r="T146" i="3"/>
  <c r="S146" i="3"/>
  <c r="T144" i="3"/>
  <c r="S144" i="3"/>
  <c r="T142" i="3"/>
  <c r="S142" i="3"/>
  <c r="T140" i="3"/>
  <c r="S140" i="3"/>
  <c r="T138" i="3"/>
  <c r="S138" i="3"/>
  <c r="T136" i="3"/>
  <c r="S136" i="3"/>
  <c r="T134" i="3"/>
  <c r="S134" i="3"/>
  <c r="T132" i="3"/>
  <c r="S132" i="3"/>
  <c r="T130" i="3"/>
  <c r="S130" i="3"/>
  <c r="T128" i="3"/>
  <c r="S128" i="3"/>
  <c r="T126" i="3"/>
  <c r="S126" i="3"/>
  <c r="T124" i="3"/>
  <c r="S124" i="3"/>
  <c r="T122" i="3"/>
  <c r="S122" i="3"/>
  <c r="T120" i="3"/>
  <c r="S120" i="3"/>
  <c r="T118" i="3"/>
  <c r="S118" i="3"/>
  <c r="T116" i="3"/>
  <c r="S116" i="3"/>
  <c r="T114" i="3"/>
  <c r="S114" i="3"/>
  <c r="T112" i="3"/>
  <c r="S112" i="3"/>
  <c r="T110" i="3"/>
  <c r="S110" i="3"/>
  <c r="T108" i="3"/>
  <c r="S108" i="3"/>
  <c r="T106" i="3"/>
  <c r="S106" i="3"/>
  <c r="T104" i="3"/>
  <c r="S104" i="3"/>
  <c r="T102" i="3"/>
  <c r="S102" i="3"/>
  <c r="T100" i="3"/>
  <c r="S100" i="3"/>
  <c r="T98" i="3"/>
  <c r="S98" i="3"/>
  <c r="T96" i="3"/>
  <c r="S96" i="3"/>
  <c r="T94" i="3"/>
  <c r="S94" i="3"/>
  <c r="T92" i="3"/>
  <c r="S92" i="3"/>
  <c r="T90" i="3"/>
  <c r="S90" i="3"/>
  <c r="T88" i="3"/>
  <c r="S88" i="3"/>
  <c r="T86" i="3"/>
  <c r="S86" i="3"/>
  <c r="T84" i="3"/>
  <c r="S84" i="3"/>
  <c r="T82" i="3"/>
  <c r="S82" i="3"/>
  <c r="T80" i="3"/>
  <c r="S80" i="3"/>
  <c r="T78" i="3"/>
  <c r="S78" i="3"/>
  <c r="T76" i="3"/>
  <c r="S76" i="3"/>
  <c r="T74" i="3"/>
  <c r="S74" i="3"/>
  <c r="T72" i="3"/>
  <c r="S72" i="3"/>
  <c r="T70" i="3"/>
  <c r="S70" i="3"/>
  <c r="T68" i="3"/>
  <c r="S68" i="3"/>
  <c r="T66" i="3"/>
  <c r="S66" i="3"/>
  <c r="T64" i="3"/>
  <c r="S64" i="3"/>
  <c r="T62" i="3"/>
  <c r="S62" i="3"/>
  <c r="T60" i="3"/>
  <c r="S60" i="3"/>
  <c r="T58" i="3"/>
  <c r="S58" i="3"/>
  <c r="T56" i="3"/>
  <c r="S56" i="3"/>
  <c r="AO13" i="4" l="1"/>
  <c r="I13" i="4" s="1"/>
  <c r="AO15" i="4"/>
  <c r="I15" i="4" s="1"/>
  <c r="AO21" i="4"/>
  <c r="I21" i="4" s="1"/>
  <c r="AO23" i="4"/>
  <c r="F11" i="4"/>
  <c r="F10" i="4"/>
  <c r="F6" i="4"/>
  <c r="S54" i="3"/>
  <c r="AO48" i="4" s="1"/>
  <c r="AP5" i="4"/>
  <c r="J5" i="4" s="1"/>
  <c r="T12" i="3"/>
  <c r="AP6" i="4" s="1"/>
  <c r="AP7" i="4"/>
  <c r="J7" i="4" s="1"/>
  <c r="T14" i="3"/>
  <c r="AP8" i="4" s="1"/>
  <c r="AP9" i="4"/>
  <c r="J9" i="4" s="1"/>
  <c r="T16" i="3"/>
  <c r="AP10" i="4" s="1"/>
  <c r="AP11" i="4"/>
  <c r="J11" i="4" s="1"/>
  <c r="T18" i="3"/>
  <c r="AP12" i="4" s="1"/>
  <c r="AP13" i="4"/>
  <c r="J13" i="4" s="1"/>
  <c r="T20" i="3"/>
  <c r="AP14" i="4" s="1"/>
  <c r="AP15" i="4"/>
  <c r="J15" i="4" s="1"/>
  <c r="T22" i="3"/>
  <c r="AP16" i="4" s="1"/>
  <c r="AP17" i="4"/>
  <c r="J17" i="4" s="1"/>
  <c r="T24" i="3"/>
  <c r="AP18" i="4" s="1"/>
  <c r="AP19" i="4"/>
  <c r="J19" i="4" s="1"/>
  <c r="T26" i="3"/>
  <c r="AP20" i="4" s="1"/>
  <c r="AP21" i="4"/>
  <c r="J21" i="4" s="1"/>
  <c r="T28" i="3"/>
  <c r="T30" i="3"/>
  <c r="AP25" i="4"/>
  <c r="T32" i="3"/>
  <c r="AP27" i="4"/>
  <c r="T34" i="3"/>
  <c r="T36" i="3"/>
  <c r="T38" i="3"/>
  <c r="AP33" i="4"/>
  <c r="T40" i="3"/>
  <c r="T42" i="3"/>
  <c r="AP37" i="4"/>
  <c r="T44" i="3"/>
  <c r="AP39" i="4"/>
  <c r="T46" i="3"/>
  <c r="AP40" i="4" s="1"/>
  <c r="AP41" i="4"/>
  <c r="T48" i="3"/>
  <c r="AP42" i="4" s="1"/>
  <c r="AP43" i="4"/>
  <c r="T50" i="3"/>
  <c r="AP44" i="4" s="1"/>
  <c r="AP45" i="4"/>
  <c r="T52" i="3"/>
  <c r="AP46" i="4" s="1"/>
  <c r="AP47" i="4"/>
  <c r="T54" i="3"/>
  <c r="AP48" i="4" s="1"/>
  <c r="T10" i="3"/>
  <c r="AP4" i="4" s="1"/>
  <c r="J4" i="4" s="1"/>
  <c r="V10" i="3" s="1"/>
  <c r="AO5" i="4"/>
  <c r="S12" i="3"/>
  <c r="AO6" i="4" s="1"/>
  <c r="AO7" i="4"/>
  <c r="I7" i="4" s="1"/>
  <c r="S14" i="3"/>
  <c r="AO8" i="4" s="1"/>
  <c r="AO9" i="4"/>
  <c r="I9" i="4" s="1"/>
  <c r="S16" i="3"/>
  <c r="AO10" i="4" s="1"/>
  <c r="AO11" i="4"/>
  <c r="I11" i="4" s="1"/>
  <c r="S18" i="3"/>
  <c r="AO12" i="4" s="1"/>
  <c r="S20" i="3"/>
  <c r="AO14" i="4" s="1"/>
  <c r="S22" i="3"/>
  <c r="AO16" i="4" s="1"/>
  <c r="I16" i="4" s="1"/>
  <c r="AO17" i="4"/>
  <c r="I17" i="4" s="1"/>
  <c r="S24" i="3"/>
  <c r="AO18" i="4" s="1"/>
  <c r="AO19" i="4"/>
  <c r="I19" i="4" s="1"/>
  <c r="S26" i="3"/>
  <c r="AO20" i="4" s="1"/>
  <c r="S28" i="3"/>
  <c r="S30" i="3"/>
  <c r="AO25" i="4"/>
  <c r="S32" i="3"/>
  <c r="AO27" i="4"/>
  <c r="S34" i="3"/>
  <c r="AO29" i="4"/>
  <c r="S36" i="3"/>
  <c r="S38" i="3"/>
  <c r="S40" i="3"/>
  <c r="S42" i="3"/>
  <c r="S44" i="3"/>
  <c r="S46" i="3"/>
  <c r="AO40" i="4" s="1"/>
  <c r="AO41" i="4"/>
  <c r="S48" i="3"/>
  <c r="AO42" i="4" s="1"/>
  <c r="AO43" i="4"/>
  <c r="S50" i="3"/>
  <c r="AO44" i="4" s="1"/>
  <c r="AO45" i="4"/>
  <c r="S52" i="3"/>
  <c r="AO46" i="4" s="1"/>
  <c r="AO47" i="4"/>
  <c r="S10" i="3"/>
  <c r="AO4" i="4" s="1"/>
  <c r="I4" i="4" s="1"/>
  <c r="U10" i="3" s="1"/>
  <c r="H9" i="4"/>
  <c r="F9" i="4"/>
  <c r="F8" i="4"/>
  <c r="E5" i="4"/>
  <c r="E6" i="4"/>
  <c r="E7" i="4"/>
  <c r="F7" i="4"/>
  <c r="C99" i="4"/>
  <c r="H10" i="4"/>
  <c r="M16" i="3" s="1"/>
  <c r="H14" i="4"/>
  <c r="M20" i="3" s="1"/>
  <c r="H18" i="4"/>
  <c r="M24" i="3" s="1"/>
  <c r="H22" i="4"/>
  <c r="M28" i="3" s="1"/>
  <c r="H26" i="4"/>
  <c r="H30" i="4"/>
  <c r="H34" i="4"/>
  <c r="M40" i="3" s="1"/>
  <c r="H38" i="4"/>
  <c r="M44" i="3" s="1"/>
  <c r="H42" i="4"/>
  <c r="M48" i="3" s="1"/>
  <c r="H46" i="4"/>
  <c r="M52" i="3" s="1"/>
  <c r="M56" i="3"/>
  <c r="M60" i="3"/>
  <c r="M64" i="3"/>
  <c r="M68" i="3"/>
  <c r="M72" i="3"/>
  <c r="M76" i="3"/>
  <c r="M80" i="3"/>
  <c r="M84" i="3"/>
  <c r="M88" i="3"/>
  <c r="M92" i="3"/>
  <c r="M96" i="3"/>
  <c r="M100" i="3"/>
  <c r="M104" i="3"/>
  <c r="M108" i="3"/>
  <c r="M112" i="3"/>
  <c r="M116" i="3"/>
  <c r="M120" i="3"/>
  <c r="M124" i="3"/>
  <c r="M128" i="3"/>
  <c r="M132" i="3"/>
  <c r="M136" i="3"/>
  <c r="M140" i="3"/>
  <c r="H6" i="4"/>
  <c r="M12" i="3" s="1"/>
  <c r="H5" i="4"/>
  <c r="H7" i="4"/>
  <c r="H8" i="4"/>
  <c r="M14" i="3" s="1"/>
  <c r="H11" i="4"/>
  <c r="H12" i="4"/>
  <c r="M18" i="3" s="1"/>
  <c r="H13" i="4"/>
  <c r="H15" i="4"/>
  <c r="H16" i="4"/>
  <c r="M22" i="3" s="1"/>
  <c r="H17" i="4"/>
  <c r="H19" i="4"/>
  <c r="H20" i="4"/>
  <c r="M26" i="3" s="1"/>
  <c r="H21" i="4"/>
  <c r="H23" i="4"/>
  <c r="H24" i="4"/>
  <c r="H25" i="4"/>
  <c r="H27" i="4"/>
  <c r="H28" i="4"/>
  <c r="H29" i="4"/>
  <c r="H31" i="4"/>
  <c r="H32" i="4"/>
  <c r="M38" i="3" s="1"/>
  <c r="H33" i="4"/>
  <c r="H35" i="4"/>
  <c r="H36" i="4"/>
  <c r="M42" i="3" s="1"/>
  <c r="H37" i="4"/>
  <c r="H39" i="4"/>
  <c r="H40" i="4"/>
  <c r="M46" i="3" s="1"/>
  <c r="H41" i="4"/>
  <c r="H43" i="4"/>
  <c r="H44" i="4"/>
  <c r="M50" i="3" s="1"/>
  <c r="H45" i="4"/>
  <c r="H47" i="4"/>
  <c r="H48" i="4"/>
  <c r="M54" i="3" s="1"/>
  <c r="H49" i="4"/>
  <c r="M58" i="3"/>
  <c r="M62" i="3"/>
  <c r="M66" i="3"/>
  <c r="M70" i="3"/>
  <c r="M74" i="3"/>
  <c r="M78" i="3"/>
  <c r="M82" i="3"/>
  <c r="M86" i="3"/>
  <c r="M90" i="3"/>
  <c r="M94" i="3"/>
  <c r="M98" i="3"/>
  <c r="M102" i="3"/>
  <c r="M106" i="3"/>
  <c r="M110" i="3"/>
  <c r="M114" i="3"/>
  <c r="M118" i="3"/>
  <c r="M122" i="3"/>
  <c r="M126" i="3"/>
  <c r="M130" i="3"/>
  <c r="M134" i="3"/>
  <c r="M138" i="3"/>
  <c r="H4" i="4"/>
  <c r="I6" i="4"/>
  <c r="U12" i="3" s="1"/>
  <c r="J6" i="4"/>
  <c r="V12" i="3" s="1"/>
  <c r="I8" i="4"/>
  <c r="J8" i="4"/>
  <c r="I10" i="4"/>
  <c r="J10" i="4"/>
  <c r="I12" i="4"/>
  <c r="J12" i="4"/>
  <c r="I14" i="4"/>
  <c r="J14" i="4"/>
  <c r="J16" i="4"/>
  <c r="I18" i="4"/>
  <c r="J18" i="4"/>
  <c r="I20" i="4"/>
  <c r="J20" i="4"/>
  <c r="B15" i="4" a="1"/>
  <c r="B15" i="4" s="1"/>
  <c r="F5" i="4" s="1"/>
  <c r="E4" i="4"/>
  <c r="M36" i="3" l="1"/>
  <c r="M34" i="3"/>
  <c r="M32" i="3"/>
  <c r="M30" i="3"/>
  <c r="AO38" i="4"/>
  <c r="I38" i="4" s="1"/>
  <c r="AO36" i="4"/>
  <c r="I36" i="4" s="1"/>
  <c r="AO34" i="4"/>
  <c r="I34" i="4" s="1"/>
  <c r="AO32" i="4"/>
  <c r="I32" i="4" s="1"/>
  <c r="AO30" i="4"/>
  <c r="I30" i="4" s="1"/>
  <c r="AO28" i="4"/>
  <c r="I28" i="4" s="1"/>
  <c r="AO26" i="4"/>
  <c r="I26" i="4" s="1"/>
  <c r="AO24" i="4"/>
  <c r="I24" i="4" s="1"/>
  <c r="AO22" i="4"/>
  <c r="I22" i="4" s="1"/>
  <c r="AP38" i="4"/>
  <c r="J38" i="4" s="1"/>
  <c r="AP36" i="4"/>
  <c r="J36" i="4" s="1"/>
  <c r="AP34" i="4"/>
  <c r="J34" i="4" s="1"/>
  <c r="AP32" i="4"/>
  <c r="J32" i="4" s="1"/>
  <c r="AP30" i="4"/>
  <c r="J30" i="4" s="1"/>
  <c r="AP28" i="4"/>
  <c r="J28" i="4" s="1"/>
  <c r="AP26" i="4"/>
  <c r="J26" i="4" s="1"/>
  <c r="AP24" i="4"/>
  <c r="J24" i="4" s="1"/>
  <c r="AP22" i="4"/>
  <c r="J22" i="4" s="1"/>
  <c r="AP23" i="4"/>
  <c r="J23" i="4" s="1"/>
  <c r="J25" i="4"/>
  <c r="J27" i="4"/>
  <c r="AP29" i="4"/>
  <c r="J29" i="4" s="1"/>
  <c r="AP31" i="4"/>
  <c r="J31" i="4" s="1"/>
  <c r="J33" i="4"/>
  <c r="AP35" i="4"/>
  <c r="J35" i="4" s="1"/>
  <c r="J37" i="4"/>
  <c r="J39" i="4"/>
  <c r="I23" i="4"/>
  <c r="I25" i="4"/>
  <c r="I27" i="4"/>
  <c r="I29" i="4"/>
  <c r="AO31" i="4"/>
  <c r="I31" i="4" s="1"/>
  <c r="AO33" i="4"/>
  <c r="I33" i="4" s="1"/>
  <c r="AO35" i="4"/>
  <c r="I35" i="4" s="1"/>
  <c r="AO37" i="4"/>
  <c r="I37" i="4" s="1"/>
  <c r="AO39" i="4"/>
  <c r="I39" i="4" s="1"/>
  <c r="F4" i="4"/>
  <c r="I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gabriele murgia</author>
  </authors>
  <commentList>
    <comment ref="D17" authorId="0" shapeId="0" xr:uid="{05C64984-BB63-4E20-934C-A2113812BC0C}">
      <text>
        <r>
          <rPr>
            <b/>
            <sz val="9"/>
            <color indexed="81"/>
            <rFont val="Tahoma"/>
            <family val="2"/>
          </rPr>
          <t>si hay mas de una revisión o modificación del POT / PBOT / EOT, se recomienda añadir la cantidad de filas correspondientes</t>
        </r>
        <r>
          <rPr>
            <sz val="9"/>
            <color indexed="81"/>
            <rFont val="Tahoma"/>
            <family val="2"/>
          </rPr>
          <t xml:space="preserve">
</t>
        </r>
      </text>
    </comment>
    <comment ref="D19" authorId="0" shapeId="0" xr:uid="{EC23A4FA-A122-44FB-B8EA-CD7FF359B726}">
      <text>
        <r>
          <rPr>
            <b/>
            <sz val="9"/>
            <color indexed="81"/>
            <rFont val="Tahoma"/>
            <family val="2"/>
          </rPr>
          <t>hace referencia al documento de seguimiento y evaluación realizado en el marco de la revisión general del POT al cuál se le está haciendo seguimiento</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tatia</author>
  </authors>
  <commentList>
    <comment ref="G4" authorId="0" shapeId="0" xr:uid="{00000000-0006-0000-0000-000001000000}">
      <text>
        <r>
          <rPr>
            <sz val="11"/>
            <color rgb="FF000000"/>
            <rFont val="Swis721 LtCn BT"/>
            <family val="2"/>
          </rPr>
          <t xml:space="preserve">Seleccione el tipo de plan adoptado por el municipio.
</t>
        </r>
      </text>
    </comment>
    <comment ref="I4" authorId="0" shapeId="0" xr:uid="{00000000-0006-0000-0000-000002000000}">
      <text>
        <r>
          <rPr>
            <sz val="11"/>
            <color rgb="FF000000"/>
            <rFont val="Swis721 LtCn BT"/>
            <family val="2"/>
          </rPr>
          <t xml:space="preserve">Seleccione la opción por la cual, el municipio adopto el plan.
</t>
        </r>
      </text>
    </comment>
    <comment ref="B6" authorId="0" shapeId="0" xr:uid="{00000000-0006-0000-0000-000003000000}">
      <text>
        <r>
          <rPr>
            <sz val="11"/>
            <color rgb="FF000000"/>
            <rFont val="Swis721 LtCn BT"/>
            <family val="2"/>
          </rPr>
          <t xml:space="preserve">Solo aplican revisiones del POT vigente, (se pueden agregar las filas que sean necesarias). 
</t>
        </r>
      </text>
    </comment>
    <comment ref="D6" authorId="0" shapeId="0" xr:uid="{00000000-0006-0000-0000-000004000000}">
      <text>
        <r>
          <rPr>
            <sz val="11"/>
            <color rgb="FF000000"/>
            <rFont val="Swis721 LtCn BT"/>
            <family val="2"/>
          </rPr>
          <t xml:space="preserve">Seleccione el tipo de revisión realizada por el municipio.
</t>
        </r>
      </text>
    </comment>
    <comment ref="J8" authorId="0" shapeId="0" xr:uid="{00000000-0006-0000-0000-000005000000}">
      <text>
        <r>
          <rPr>
            <sz val="11"/>
            <color indexed="81"/>
            <rFont val="Swis721 LtCn BT"/>
            <family val="2"/>
          </rPr>
          <t>Seleccione</t>
        </r>
        <r>
          <rPr>
            <b/>
            <sz val="11"/>
            <color indexed="81"/>
            <rFont val="Swis721 LtCn BT"/>
            <family val="2"/>
          </rPr>
          <t xml:space="preserve"> SI </t>
        </r>
        <r>
          <rPr>
            <sz val="11"/>
            <color indexed="81"/>
            <rFont val="Swis721 LtCn BT"/>
            <family val="2"/>
          </rPr>
          <t>o</t>
        </r>
        <r>
          <rPr>
            <b/>
            <sz val="11"/>
            <color indexed="81"/>
            <rFont val="Swis721 LtCn BT"/>
            <family val="2"/>
          </rPr>
          <t xml:space="preserve"> NO</t>
        </r>
        <r>
          <rPr>
            <sz val="11"/>
            <color indexed="81"/>
            <rFont val="Swis721 LtCn BT"/>
            <family val="2"/>
          </rPr>
          <t xml:space="preserve"> para referenciar si los aspectos descritos se encuentran contenidos en los documentos.
</t>
        </r>
      </text>
    </comment>
    <comment ref="L8" authorId="0" shapeId="0" xr:uid="{00000000-0006-0000-0000-000006000000}">
      <text>
        <r>
          <rPr>
            <sz val="11"/>
            <color indexed="81"/>
            <rFont val="Swis721 LtCn BT"/>
            <family val="2"/>
          </rPr>
          <t xml:space="preserve">En esta columna, realizar análisis, dando respuesta a las siguientes preguntas.
</t>
        </r>
      </text>
    </comment>
    <comment ref="N8" authorId="0" shapeId="0" xr:uid="{00000000-0006-0000-0000-000007000000}">
      <text>
        <r>
          <rPr>
            <sz val="11"/>
            <color indexed="81"/>
            <rFont val="Swis721 LtCn BT"/>
            <family val="2"/>
          </rPr>
          <t xml:space="preserve">En esta columna, realizar el análisis, dando respuesta a las siguientes preguntas orientativas.
</t>
        </r>
      </text>
    </comment>
    <comment ref="I16" authorId="0" shapeId="0" xr:uid="{00000000-0006-0000-0000-000008000000}">
      <text>
        <r>
          <rPr>
            <sz val="10"/>
            <color indexed="81"/>
            <rFont val="Swis721 LtCn BT"/>
            <family val="2"/>
          </rPr>
          <t xml:space="preserve">Se pueden agregar los ítems que sean necesarios.
</t>
        </r>
      </text>
    </comment>
    <comment ref="I25" authorId="0" shapeId="0" xr:uid="{00000000-0006-0000-0000-000009000000}">
      <text>
        <r>
          <rPr>
            <sz val="10"/>
            <color indexed="81"/>
            <rFont val="Swis721 LtCn BT"/>
            <family val="2"/>
          </rPr>
          <t xml:space="preserve">Se pueden agregar los ítems que sean necesarios.
</t>
        </r>
      </text>
    </comment>
    <comment ref="J197" authorId="0" shapeId="0" xr:uid="{00000000-0006-0000-0000-00000A000000}">
      <text>
        <r>
          <rPr>
            <sz val="11"/>
            <color indexed="81"/>
            <rFont val="Swis721 LtCn BT"/>
            <family val="2"/>
          </rPr>
          <t xml:space="preserve">Seleccione </t>
        </r>
        <r>
          <rPr>
            <b/>
            <sz val="11"/>
            <color indexed="81"/>
            <rFont val="Swis721 LtCn BT"/>
            <family val="2"/>
          </rPr>
          <t>SI</t>
        </r>
        <r>
          <rPr>
            <sz val="11"/>
            <color indexed="81"/>
            <rFont val="Swis721 LtCn BT"/>
            <family val="2"/>
          </rPr>
          <t xml:space="preserve"> o </t>
        </r>
        <r>
          <rPr>
            <b/>
            <sz val="11"/>
            <color indexed="81"/>
            <rFont val="Swis721 LtCn BT"/>
            <family val="2"/>
          </rPr>
          <t>NO</t>
        </r>
        <r>
          <rPr>
            <sz val="11"/>
            <color indexed="81"/>
            <rFont val="Swis721 LtCn BT"/>
            <family val="2"/>
          </rPr>
          <t xml:space="preserve"> para referenciar si los aspectos descritos se encuentran contenidos en los documentos.
</t>
        </r>
      </text>
    </comment>
    <comment ref="J230" authorId="0" shapeId="0" xr:uid="{00000000-0006-0000-0000-00000B000000}">
      <text>
        <r>
          <rPr>
            <sz val="11"/>
            <color indexed="81"/>
            <rFont val="Swis721 LtCn BT"/>
            <family val="2"/>
          </rPr>
          <t xml:space="preserve">Seleccione SI o NO para referenciar si las temáticas descritas se encuentran contenidas en la cartográfica.
</t>
        </r>
      </text>
    </comment>
    <comment ref="N230" authorId="0" shapeId="0" xr:uid="{00000000-0006-0000-0000-00000C000000}">
      <text>
        <r>
          <rPr>
            <sz val="11"/>
            <color indexed="81"/>
            <rFont val="Swis721 LtCn BT"/>
            <family val="2"/>
          </rPr>
          <t xml:space="preserve">En esta columna, realizar análisis, dando respuesta a las siguientes preguntas.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tatia</author>
  </authors>
  <commentList>
    <comment ref="F3" authorId="0" shapeId="0" xr:uid="{00000000-0006-0000-0100-000001000000}">
      <text>
        <r>
          <rPr>
            <sz val="10"/>
            <color indexed="81"/>
            <rFont val="Swis721 LtCn BT"/>
            <family val="2"/>
          </rPr>
          <t xml:space="preserve">Seleccione el tipo de plan adoptado por el municipio.
</t>
        </r>
      </text>
    </comment>
    <comment ref="H3" authorId="0" shapeId="0" xr:uid="{00000000-0006-0000-0100-000002000000}">
      <text>
        <r>
          <rPr>
            <sz val="9"/>
            <color indexed="81"/>
            <rFont val="Swis721 LtCn BT"/>
            <family val="2"/>
          </rPr>
          <t xml:space="preserve">Seleccione la opción por la cual, el municipio adopto el plan.
</t>
        </r>
      </text>
    </comment>
    <comment ref="B5" authorId="0" shapeId="0" xr:uid="{00000000-0006-0000-0100-000003000000}">
      <text>
        <r>
          <rPr>
            <sz val="9"/>
            <color indexed="81"/>
            <rFont val="Swis721 LtCn BT"/>
            <family val="2"/>
          </rPr>
          <t>Se pueden agregar las filas que sean necesarias.</t>
        </r>
      </text>
    </comment>
    <comment ref="C5" authorId="0" shapeId="0" xr:uid="{00000000-0006-0000-0100-000004000000}">
      <text>
        <r>
          <rPr>
            <sz val="10"/>
            <color indexed="81"/>
            <rFont val="Swis721 LtCn BT"/>
            <family val="2"/>
          </rPr>
          <t xml:space="preserve">Seleccione el tipo de revisión realizada por el municipio.
</t>
        </r>
      </text>
    </comment>
    <comment ref="B8" authorId="0" shapeId="0" xr:uid="{00000000-0006-0000-0100-000005000000}">
      <text>
        <r>
          <rPr>
            <sz val="11"/>
            <color indexed="81"/>
            <rFont val="Swis721 LtCn BT"/>
            <family val="2"/>
          </rPr>
          <t>Se pueden separar las celdas en caso de requerir incluir mas objetivos, (con la herramienta de combinar y separar celdas)</t>
        </r>
        <r>
          <rPr>
            <sz val="9"/>
            <color indexed="81"/>
            <rFont val="Tahoma"/>
            <family val="2"/>
          </rPr>
          <t xml:space="preserve">
</t>
        </r>
      </text>
    </comment>
    <comment ref="C8" authorId="0" shapeId="0" xr:uid="{00000000-0006-0000-0100-000006000000}">
      <text>
        <r>
          <rPr>
            <sz val="10"/>
            <color indexed="81"/>
            <rFont val="Swis721 LtCn BT"/>
            <family val="2"/>
          </rPr>
          <t>Se deben incluir todas las estrategias que contenga el POT, pueden existir estrategias sin un objetivo relacionado.
Se pueden  incluir mas estrategias, (con la herramienta de combinar y separar celdas)</t>
        </r>
      </text>
    </comment>
    <comment ref="D8" authorId="0" shapeId="0" xr:uid="{00000000-0006-0000-0100-000007000000}">
      <text>
        <r>
          <rPr>
            <sz val="10"/>
            <color indexed="81"/>
            <rFont val="Swis721 LtCn BT"/>
            <family val="2"/>
          </rPr>
          <t xml:space="preserve">Un programa puede contener varios proyectos, modifique las celdas como sea necesario
</t>
        </r>
      </text>
    </comment>
    <comment ref="F8" authorId="0" shapeId="0" xr:uid="{00000000-0006-0000-0100-000008000000}">
      <text>
        <r>
          <rPr>
            <sz val="10"/>
            <color indexed="81"/>
            <rFont val="Swis721 LtCn BT"/>
            <family val="2"/>
          </rPr>
          <t>Seleccione la vigencia que corresponda</t>
        </r>
      </text>
    </comment>
    <comment ref="I8" authorId="0" shapeId="0" xr:uid="{00000000-0006-0000-0100-000009000000}">
      <text>
        <r>
          <rPr>
            <sz val="11"/>
            <color indexed="81"/>
            <rFont val="Swis721 LtCn BT"/>
            <family val="2"/>
          </rPr>
          <t>Incluir las dos variables habilitadas para el indicador</t>
        </r>
      </text>
    </comment>
    <comment ref="K8" authorId="0" shapeId="0" xr:uid="{00000000-0006-0000-0100-00000A000000}">
      <text>
        <r>
          <rPr>
            <sz val="11"/>
            <color indexed="81"/>
            <rFont val="Swis721 LtCn BT"/>
            <family val="2"/>
          </rPr>
          <t>Se incluye el dato de la segunda variable.</t>
        </r>
        <r>
          <rPr>
            <sz val="9"/>
            <color indexed="81"/>
            <rFont val="Tahoma"/>
            <family val="2"/>
          </rPr>
          <t xml:space="preserve">
</t>
        </r>
      </text>
    </comment>
    <comment ref="N8" authorId="0" shapeId="0" xr:uid="{00000000-0006-0000-0100-00000B000000}">
      <text>
        <r>
          <rPr>
            <sz val="11"/>
            <color indexed="81"/>
            <rFont val="Swis721 LtCn BT"/>
            <family val="2"/>
          </rPr>
          <t>Se incluye el dato de la primera variable</t>
        </r>
        <r>
          <rPr>
            <sz val="9"/>
            <color indexed="81"/>
            <rFont val="Tahoma"/>
            <family val="2"/>
          </rPr>
          <t xml:space="preserve">
</t>
        </r>
      </text>
    </comment>
    <comment ref="U8" authorId="0" shapeId="0" xr:uid="{00000000-0006-0000-0100-00000C000000}">
      <text>
        <r>
          <rPr>
            <sz val="10"/>
            <color indexed="81"/>
            <rFont val="Swis721 LtCn BT"/>
            <family val="2"/>
          </rPr>
          <t xml:space="preserve">Seleccione la opción </t>
        </r>
        <r>
          <rPr>
            <b/>
            <sz val="10"/>
            <color indexed="81"/>
            <rFont val="Swis721 LtCn BT"/>
            <family val="2"/>
          </rPr>
          <t>ejecutado, en ejecución, o sin ejecutar</t>
        </r>
        <r>
          <rPr>
            <sz val="10"/>
            <color indexed="81"/>
            <rFont val="Swis721 LtCn BT"/>
            <family val="2"/>
          </rPr>
          <t xml:space="preserve">, de acuerdo al estado del proyecto.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<sst xmlns="http://schemas.openxmlformats.org/spreadsheetml/2006/main" count="1047" uniqueCount="669">
  <si>
    <r>
      <rPr>
        <b/>
        <sz val="12"/>
        <rFont val="Swis721 LtCn BT"/>
        <family val="2"/>
      </rPr>
      <t>CUADRO VALIDACIÓN CONTENIDOS POT VIGENTE</t>
    </r>
    <r>
      <rPr>
        <sz val="12"/>
        <rFont val="Swis721 LtCn BT"/>
        <family val="2"/>
      </rPr>
      <t xml:space="preserve"> </t>
    </r>
    <r>
      <rPr>
        <b/>
        <sz val="12"/>
        <rFont val="Swis721 LtCn BT"/>
        <family val="2"/>
      </rPr>
      <t xml:space="preserve">(INSTRUMENTO ANÁLISIS DE SUFICIENCIA)   </t>
    </r>
    <r>
      <rPr>
        <b/>
        <sz val="11"/>
        <rFont val="Swis721 LtCn BT"/>
        <family val="2"/>
      </rPr>
      <t xml:space="preserve">    </t>
    </r>
    <r>
      <rPr>
        <sz val="11"/>
        <rFont val="Swis721 LtCn BT"/>
        <family val="2"/>
      </rPr>
      <t xml:space="preserve">                                                                                                                                                                                                                                                                                                                                                                                                                                          Instrumento recomendado para adelantar las actividades de la etapa de seguimiento y evaluación del POT
artículo 112, LEY 388 DE 1997 - art. 2.2.2.1.2.1.5 DECRETO 1077 DE 2015</t>
    </r>
  </si>
  <si>
    <t>Código DANE</t>
  </si>
  <si>
    <r>
      <rPr>
        <b/>
        <sz val="11"/>
        <color theme="1"/>
        <rFont val="Swis721 LtCn BT"/>
        <family val="2"/>
      </rPr>
      <t>ALCANCE:</t>
    </r>
    <r>
      <rPr>
        <sz val="11"/>
        <color theme="1"/>
        <rFont val="Swis721 LtCn BT"/>
        <family val="2"/>
      </rPr>
      <t xml:space="preserve"> Análisis de suficiencia y cumplimiento de los contenidos de acuerdo a la normativa vigente</t>
    </r>
  </si>
  <si>
    <t>INFORMACIÓN GENERAL POT VIGENTE</t>
  </si>
  <si>
    <t>DEPARTAMENTO</t>
  </si>
  <si>
    <t>MUNICIPIO</t>
  </si>
  <si>
    <t xml:space="preserve">TIPO DE PLAN </t>
  </si>
  <si>
    <t xml:space="preserve">RESOLUCIÓN DE CONCERTACION </t>
  </si>
  <si>
    <t xml:space="preserve">ADOPTADO POR </t>
  </si>
  <si>
    <t>No.</t>
  </si>
  <si>
    <t>FECHA</t>
  </si>
  <si>
    <t>FECHA DE DILIGENCIAMIENTO</t>
  </si>
  <si>
    <t>POT</t>
  </si>
  <si>
    <t>PBOT</t>
  </si>
  <si>
    <t xml:space="preserve">REVISIONES </t>
  </si>
  <si>
    <t>EOT</t>
  </si>
  <si>
    <t>CONTENIDO</t>
  </si>
  <si>
    <t>VIGENCIA</t>
  </si>
  <si>
    <t>SECCIÓN</t>
  </si>
  <si>
    <t>ITEM</t>
  </si>
  <si>
    <t>ASPECTOS</t>
  </si>
  <si>
    <t>¿Se encuentra contenido en el POT?</t>
  </si>
  <si>
    <t>Análisis, Conclusiones y recomendaciones por temáticas</t>
  </si>
  <si>
    <t xml:space="preserve">Conclusiones y recomendaciones generales </t>
  </si>
  <si>
    <t xml:space="preserve">COMPONENTE GENERAL </t>
  </si>
  <si>
    <t>LARGO PLAZO - MINIMO TRES (3) PERIODOS CONSTITUCIONLES</t>
  </si>
  <si>
    <t xml:space="preserve">Contenido estratégico                                                                                                                                                                                                                                                                                                                                                                                                                                       para la ocupación, aprovechamiento sostenible 
y organización funcional del territorio: </t>
  </si>
  <si>
    <t>Políticas</t>
  </si>
  <si>
    <t xml:space="preserve">1. ¿ Las políticas, objetivos y estrategias concretan el modelo de ocupación territorial?
2.¿La políticas, objetivos y estrategias abordan todos los temas estructurales que conforman el POT? </t>
  </si>
  <si>
    <t xml:space="preserve">
1. ¿ Las temáticas del componente cumplen con los requerimientos mínimos dispuestos en la normativa vigente? ( si o no, justifique su respuesta)                                                                                                                                   2. ¿Qué dificultades ha evidenciado en la ejecución del POT por la ausencia de contenidos en el componente?                                                                  3. ¿Los contenidos del componente responden a las necesidades municipales?                                    </t>
  </si>
  <si>
    <t>SI</t>
  </si>
  <si>
    <t>Objetivos</t>
  </si>
  <si>
    <t>NO</t>
  </si>
  <si>
    <t>Estrategias</t>
  </si>
  <si>
    <t>N/A</t>
  </si>
  <si>
    <t>Acciones para concretar el MOT</t>
  </si>
  <si>
    <r>
      <t xml:space="preserve">Acciones de </t>
    </r>
    <r>
      <rPr>
        <sz val="10"/>
        <rFont val="Swis721 LtCn BT"/>
        <family val="2"/>
      </rPr>
      <t>desarrollo económico,</t>
    </r>
    <r>
      <rPr>
        <sz val="10"/>
        <color theme="1"/>
        <rFont val="Swis721 LtCn BT"/>
        <family val="2"/>
      </rPr>
      <t xml:space="preserve"> ambiental y social</t>
    </r>
  </si>
  <si>
    <t xml:space="preserve"> Contenido estructural</t>
  </si>
  <si>
    <t xml:space="preserve">                                             Ambiente</t>
  </si>
  <si>
    <t xml:space="preserve">Áreas  de protección y conservación ambiental         </t>
  </si>
  <si>
    <t xml:space="preserve">Sistema Nacional de Áreas Protegidas del SINAP </t>
  </si>
  <si>
    <t xml:space="preserve">
1. ¿Se incorporaron las determinantes ambientales al POT?
2. ¿Se respetó el régimen de usos definido para cada una de las determinantes ambientales?
3. Se articuló el régimen de usos con lo definido  por instrumentos como POMCA, POMIUAC y PGOF?    </t>
  </si>
  <si>
    <t xml:space="preserve">                    </t>
  </si>
  <si>
    <t xml:space="preserve">Sistema de Parques Nacionales </t>
  </si>
  <si>
    <t>Reservas Forestales Protectoras Nacionales</t>
  </si>
  <si>
    <t xml:space="preserve">Distrito Nacional de Manejo Integrado </t>
  </si>
  <si>
    <t>Áreas de recreación</t>
  </si>
  <si>
    <t>Distrito de Conservación de Suelos</t>
  </si>
  <si>
    <t xml:space="preserve">Distrito Regional de Manejo Integrado </t>
  </si>
  <si>
    <t xml:space="preserve">Parque Natural Regional </t>
  </si>
  <si>
    <t xml:space="preserve">Reserva Forestal Protectora Regional </t>
  </si>
  <si>
    <t xml:space="preserve">Reserva Natural de la Sociedad Civil </t>
  </si>
  <si>
    <t>Áreas de Reserva Forestal</t>
  </si>
  <si>
    <t>Áreas de Manejo Especial</t>
  </si>
  <si>
    <t>Áreas de especial importancia ecosistémica</t>
  </si>
  <si>
    <t>páramos - subpáramos</t>
  </si>
  <si>
    <t>nacimientos de agua</t>
  </si>
  <si>
    <t>zonas de recarga de acuíferos</t>
  </si>
  <si>
    <t>NO APLICA</t>
  </si>
  <si>
    <t>rondas hidráulicas de los cuerpos de agua</t>
  </si>
  <si>
    <t>REVISIÓN DE CORTO PLAZO</t>
  </si>
  <si>
    <t>humedales (incluye sitios RAMSAR)</t>
  </si>
  <si>
    <t>REVISIÓN DE MEDIANO PLAZO</t>
  </si>
  <si>
    <t>pantanos</t>
  </si>
  <si>
    <t>MODIFICACIÓN EXCEPCIONAL DE NORMA URBANÍSTICA</t>
  </si>
  <si>
    <t>lagos, lagunas, ciénagas, manglares</t>
  </si>
  <si>
    <t>REVISIÓN EXCEPCIONAL POR DECLARATORIA DE DESASTRE</t>
  </si>
  <si>
    <t>reservas de flora y fauna</t>
  </si>
  <si>
    <t>REVISIÓN EXCEPCIONAL POR DECLARATORIA DE CALAMIDAD PÚBLICA</t>
  </si>
  <si>
    <t>Derivadas de instrumentos como POMCA, POMIUAC, PGOF</t>
  </si>
  <si>
    <t>REVISIÓN EXCEPCIONAL POR RESULTADO DE ESTUDIOS TÉCNICOS DETALLADOS SOBRE AMENAZA, VULNERABILIDAD Y RIESGO</t>
  </si>
  <si>
    <t xml:space="preserve">                                                                                                                      Incorporación resultados Estudios básicos de amenaza</t>
  </si>
  <si>
    <t>Zonas de Amenazas y Riesgos</t>
  </si>
  <si>
    <t>Objetivos y estrategias territoriales de mediano y largo plazo</t>
  </si>
  <si>
    <t xml:space="preserve">
1. ¿Cuenta con estudios básicos de amenaza, de conformidad con el Decreto 1077 de 2015? 
2. ¿Se incorporaron los resultados de los estudios básicos de amenaza? </t>
  </si>
  <si>
    <t>Áreas en condición de amenaza (serán las áreas de amenaza alta identificadas para cada uno de los eventos estudiados en etapa de diagnóstico y constituyen una limitante para la estructuración del modelo territorial y su reglamentación).</t>
  </si>
  <si>
    <t>Área con condición de riesgo (serán el resultado de la superposición de las áreas de amenaza alta para cada evento estudiado en diagnóstico y que incidan sobre elementos expuestos como infraestructuras y/o asentamientos humanos).</t>
  </si>
  <si>
    <t>Si el municipio cuenta con estudios detallados, se deberán incorporar al POT y tendrán incidencia directa sobre el desarrollo y la normativa de las áreas para las cuales se realizaron. Podrán tener injerencia también en los programas, los proyectos y el programa de ejecución del POT.</t>
  </si>
  <si>
    <t>Determinación de las medidas no estructurales para la gestión del riesgo en el ordenamiento territorial (definición de áreas sobre las cuales se deben realizar prioritariamente los estudios detallados).</t>
  </si>
  <si>
    <t xml:space="preserve">  Patrimonio</t>
  </si>
  <si>
    <t>Condicionantes para el ordenamiento territorial</t>
  </si>
  <si>
    <t xml:space="preserve">Identificación de los bienes de interés cultural del grupo urbano y del grupo arquitectónico </t>
  </si>
  <si>
    <r>
      <t>1. ¿ Se identificaron los bienes de interés patrimonial en el POT?                                               2. ¿ Se han reglamentado los Planes Especiales de Manejo de Protección PEMP?</t>
    </r>
    <r>
      <rPr>
        <sz val="10"/>
        <color rgb="FFFF0000"/>
        <rFont val="Swis721 LtCn BT"/>
        <family val="2"/>
      </rPr>
      <t xml:space="preserve"> </t>
    </r>
  </si>
  <si>
    <t>Identificación del patrimonio inmaterial, arqueológico, paleontológico o industrial</t>
  </si>
  <si>
    <t>Identificación del patrimonio natural</t>
  </si>
  <si>
    <t>Planes especiales de manejo y protección PEMP - Adoptados o en formulación y su incorporación como determinantes</t>
  </si>
  <si>
    <t>Plan especial de salvaguarda  (PES)</t>
  </si>
  <si>
    <t>Clasificación del suelo</t>
  </si>
  <si>
    <t>Modelo territorial</t>
  </si>
  <si>
    <t>Suelo urbano</t>
  </si>
  <si>
    <t>1.¿ El POT cuenta con las coordenadas que delimitan el suelo urbano y el área correspondiente (con la unidad de medida) ? 2. ¿El municipio ha incorporado suelo de expansión o rural al perímetro urbano, en el marco de las Leyes 1537 de 2012 y 1753 de 2012, o mediante plan parcial?                                  3. ¿El perímetro urbano es igual o inferior al perímetro de servicios?                                             4. ¿ El POT cuenta con las coordenadas que delimitan el suelo de expansión y el área correspondiente (con la unidad de medida) ? 5. ¿ Dentro del suelo urbano hay áreas clasificadas como suelo de protección, y cuentan con el área correspondiente?                       6 ¿Dentro del suelo de expansión urbana hay áreas clasificadas como suelo de protección y cuentan con el área correspondiente?                 7.  ¿Dentro del suelo rural hay áreas clasificadas como suelo de protección y cuentan con el área correspondiente?                            8. ¿ El POT tiene indicada el área total del municipio?</t>
  </si>
  <si>
    <t>Suelo de expansión urbana</t>
  </si>
  <si>
    <t xml:space="preserve"> Suelo rural</t>
  </si>
  <si>
    <t>Infraestructura básica</t>
  </si>
  <si>
    <t>Infraestructura vial y de transporte                                                                                   (Sistema de movilidad)</t>
  </si>
  <si>
    <t>Infraestructura vial y de transporte existente y propuesta (por tipo y modos).</t>
  </si>
  <si>
    <r>
      <t xml:space="preserve">1. ¿El POT contiene la clasificación, trazado y perfiles viales?                                                        2. ¿El POT identificó las reservas viales? 3.¿El POT localiza y señala las características de la infraestructura para el transporte?                                           </t>
    </r>
    <r>
      <rPr>
        <b/>
        <sz val="10"/>
        <color theme="3" tint="0.39997558519241921"/>
        <rFont val="Swis721 LtCn BT"/>
        <family val="2"/>
      </rPr>
      <t xml:space="preserve">Infraestructura de servicios públicos </t>
    </r>
    <r>
      <rPr>
        <sz val="10"/>
        <color theme="3" tint="0.39997558519241921"/>
        <rFont val="Swis721 LtCn BT"/>
        <family val="2"/>
      </rPr>
      <t xml:space="preserve">1.¿ El perímetro de servicios corresponde o es superior al perímetro urbano? </t>
    </r>
  </si>
  <si>
    <t>Delimitación y reglamentación de la reservas de suelo para el sistema.</t>
  </si>
  <si>
    <t>Espacio público</t>
  </si>
  <si>
    <t>Definición del sistema del espacio público y delimitación de los elementos que lo constituyen en el nivel estructural (núm. 1, art. 2.2.3.2.2), es decir el ESPACIO PÚBLICO EFECTIVO.</t>
  </si>
  <si>
    <t xml:space="preserve">Equipamientos </t>
  </si>
  <si>
    <t xml:space="preserve">Localización de los equipamientos existentes y/o proyectados </t>
  </si>
  <si>
    <t>infraestructura de servicios públicos domiciliarios</t>
  </si>
  <si>
    <t>Perímetro de servicio</t>
  </si>
  <si>
    <r>
      <t>Delimitación del perímetro para el sistema de acueducto, sistema de alcantarillado,</t>
    </r>
    <r>
      <rPr>
        <sz val="11"/>
        <color rgb="FFFF0000"/>
        <rFont val="Swis721 LtCn BT"/>
        <family val="2"/>
      </rPr>
      <t xml:space="preserve"> </t>
    </r>
    <r>
      <rPr>
        <sz val="11"/>
        <rFont val="Swis721 LtCn BT"/>
        <family val="2"/>
      </rPr>
      <t>existente y/o propuesto.</t>
    </r>
  </si>
  <si>
    <t>Acueducto y  alcantarillado</t>
  </si>
  <si>
    <t>Localización de las redes primarias existentes y/o propuestas.</t>
  </si>
  <si>
    <t>Localización de las infraestructuras existentes y/o propuestas (ej. Almacenamiento, PTAP, PTAR, etc-).</t>
  </si>
  <si>
    <t>Residuos sólidos</t>
  </si>
  <si>
    <t>Infraestructura para el aprovechamiento y tratamientos (por ejemplo. estaciones de transferencia, centros de acopio y/o de aprovechamiento) existente y proyectadas (potenciales).</t>
  </si>
  <si>
    <t>Infraestructura para la disposición final de residuos sólidos -  existente y/o proyectada.</t>
  </si>
  <si>
    <t>Definición Infraestructura para la disposición final de residuos de la construcción y demolición -  existente y/o proyectada (potencial).</t>
  </si>
  <si>
    <t>Definición Infraestructura para el manejo de residuos o desechos peligrosos, existente y/o proyectada (potencial).</t>
  </si>
  <si>
    <t>Energía eléctrica y Gas</t>
  </si>
  <si>
    <t>Localización de las infraestructuras existentes y/o propuestas (ej. Subestaciones - líneas alta tensión).</t>
  </si>
  <si>
    <t>TIC</t>
  </si>
  <si>
    <t>Localización de las redes e infraestructuras existentes y/o proyectadas.</t>
  </si>
  <si>
    <t>COMPONENTE URBANO</t>
  </si>
  <si>
    <t>MEDIANO PLAZO - DOS (2) PERIODOS CONSTITUCIONALES
CORTO PLAZO - UN (1) PERIODO CONSTITUCIONAL</t>
  </si>
  <si>
    <t xml:space="preserve">Políticas </t>
  </si>
  <si>
    <t>de mediano y corto plazo sobre uso y ocupación del suelo urbano y de las áreas de expansión, en armonía con el modelo de ocupación del territorio de largo plazo adoptado en el componente general y con las previsiones sobre transformación y crecimiento espacial de la ciudad.</t>
  </si>
  <si>
    <t>Ambiente</t>
  </si>
  <si>
    <t xml:space="preserve">Áreas  de protección y conservación ambiental                                      (Estructura Ambiental)   </t>
  </si>
  <si>
    <t xml:space="preserve">Delimitación de las áreas de conservación y protección ambiental    
(incorporar lo que procede a partir de los contenidos del componente general para esta temática).                                                                                                                                                                         </t>
  </si>
  <si>
    <t xml:space="preserve">1. ¿ Los aspectos de la sección cumplen con los requerimientos mínimos dispuestos en la normativa vigente? ( si o no, justifique su respuesta)                                                                                                                                   2. ¿Qué dificultades ha evidenciado en la ejecución del POT por la ausencia de contenidos en la sección?                                                                  3. ¿Los contenidos de la sección responden a las necesidades municipales? </t>
  </si>
  <si>
    <t xml:space="preserve">1. ¿ Las temáticas del componente cumplen con los requerimientos mínimos dispuestos en la normativa vigente? ( si o no, justifique su respuesta)                                                                                                                                   2. ¿Qué dificultades ha evidenciado en la ejecución del POT por la ausencia de contenidos en el componente?                                                                  3. ¿Los contenidos del componente responden a las necesidades municipales?                                    </t>
  </si>
  <si>
    <t>Patrimonio</t>
  </si>
  <si>
    <t>Áreas de conservación del patrimonio material</t>
  </si>
  <si>
    <r>
      <t xml:space="preserve">Identificación de los bienes de interés cultural del </t>
    </r>
    <r>
      <rPr>
        <sz val="11"/>
        <rFont val="Swis721 LtCn BT"/>
        <family val="2"/>
      </rPr>
      <t>grupo urbano y del grupo arquitectónico</t>
    </r>
  </si>
  <si>
    <r>
      <rPr>
        <sz val="10"/>
        <color theme="3" tint="0.39997558519241921"/>
        <rFont val="Swis721 LtCn BT"/>
        <family val="2"/>
      </rPr>
      <t xml:space="preserve">1. ¿ Los aspectos de la sección cumplen con los requerimientos mínimos dispuestos en la normativa vigente? ( si o no, justifique su respuesta)                                                                                                                                   2. ¿Qué dificultades ha evidenciado en la ejecución del POT por la ausencia de contenidos en la sección?                                                                  3. ¿Los contenidos de la sección responden a las necesidades municipales?  </t>
    </r>
    <r>
      <rPr>
        <b/>
        <sz val="10"/>
        <color theme="1"/>
        <rFont val="Swis721 LtCn BT"/>
        <family val="2"/>
      </rPr>
      <t xml:space="preserve"> </t>
    </r>
  </si>
  <si>
    <t>Plan Especial de salvaguarda  (PES)</t>
  </si>
  <si>
    <t>Gestión del Riesgo</t>
  </si>
  <si>
    <t xml:space="preserve">Amenazas y riesgos </t>
  </si>
  <si>
    <r>
      <rPr>
        <sz val="11"/>
        <rFont val="Swis721 LtCn BT"/>
        <family val="2"/>
      </rPr>
      <t xml:space="preserve">Identificación  de  las </t>
    </r>
    <r>
      <rPr>
        <sz val="11"/>
        <color theme="1"/>
        <rFont val="Swis721 LtCn BT"/>
        <family val="2"/>
      </rPr>
      <t>áreas en condición de amenaza (escala 1:5.000 para movimientos en masa e inundaciones)  (1:2000 av. Torrenc. Si aplica) (otras escalas para otros tipos de eventos estudiados según aplique).</t>
    </r>
  </si>
  <si>
    <t xml:space="preserve">1. ¿ Los aspectos de la sección cumplen con los requerimientos mínimos dispuestos en la normativa vigente? ( si o no, justifique su respuesta)                                                                                                                                   2. ¿Qué dificultades ha evidenciado en la ejecución del POT por la ausencia de contenidos en la sección?                                                                  3. ¿Los contenidos de la sección responden a las necesidades municipales?   </t>
  </si>
  <si>
    <r>
      <rPr>
        <sz val="11"/>
        <rFont val="Swis721 LtCn BT"/>
        <family val="2"/>
      </rPr>
      <t xml:space="preserve">Identificación  de las </t>
    </r>
    <r>
      <rPr>
        <sz val="11"/>
        <color theme="1"/>
        <rFont val="Swis721 LtCn BT"/>
        <family val="2"/>
      </rPr>
      <t xml:space="preserve">áreas en condición de </t>
    </r>
    <r>
      <rPr>
        <sz val="11"/>
        <rFont val="Swis721 LtCn BT"/>
        <family val="2"/>
      </rPr>
      <t xml:space="preserve">riesgos </t>
    </r>
    <r>
      <rPr>
        <sz val="11"/>
        <color theme="1"/>
        <rFont val="Swis721 LtCn BT"/>
        <family val="2"/>
      </rPr>
      <t>(escala 1:5.000 para movimientos en masa e inundaciones)  (1:2000 av. Torrenc. Si aplica) (otras escalas para otros tipos de eventos estudiados según aplique).</t>
    </r>
  </si>
  <si>
    <t>Determinación de las medidas no estructurales.</t>
  </si>
  <si>
    <t>Sistemas estructurantes</t>
  </si>
  <si>
    <t>Sistema de movilidad</t>
  </si>
  <si>
    <t>Disposiciones o criterios de localización / Dimensionamiento / manejo para el sistema de movilidad  y señalamiento  de las cesiones urbanísticas gratuitas correspondientes.</t>
  </si>
  <si>
    <t xml:space="preserve"> 1.¿ Se  cuenta con las características de la red vial secundaria?                                                        2. ¿ Se cuenta con las especificaciones de las redes secundarias de abastecimiento de los servicios públicos domiciliarios?                      3.¿ Se cuenta con la localización y la correspondiente afectación de terrenos para equipamientos colectivos de escala zonal o local?                                                                         4. ¿Se cuenta con la delimitación de espacios libres y zonas verdes de escala zonal o local?</t>
  </si>
  <si>
    <t xml:space="preserve">Infraestructura de servicios </t>
  </si>
  <si>
    <t>Disposiciones o criterios de localización / Dimensionamiento / manejo para la infraestructura de servicios y señalamiento  de las cesiones urbanísticas gratuitas correspondientes.</t>
  </si>
  <si>
    <t>Sistema de equipamientos</t>
  </si>
  <si>
    <t>Disposiciones o criterios de localización / Dimensionamiento / manejo para el sistema de equipamientos y señalamiento  de las cesiones urbanísticas gratuitas correspondientes.</t>
  </si>
  <si>
    <t>Sistema de espacio público</t>
  </si>
  <si>
    <t>Disposiciones o criterios de localización / Dimensionamiento / manejo para el sistema de espacio público  y señalamiento  de las cesiones urbanísticas gratuitas correspondientes.</t>
  </si>
  <si>
    <t xml:space="preserve">Norma general </t>
  </si>
  <si>
    <t>Planes parciales y Unidades de actuación urbanística</t>
  </si>
  <si>
    <t>1.¿ Los usos compatibles o complementarios cuentan con localización e intensidad?                                                         2.¿Los usos condicionados cuentan con condición para su desarrollo?                                    3.¿ Todo el suelo urbano y de expansión urbana cuentan con algún tratamiento urbanístico?</t>
  </si>
  <si>
    <t>Directrices para la formulación de los planes parciales.</t>
  </si>
  <si>
    <t>Determinación de las características de las unidades de actuación urbanística / determinación de los criterios para su caracterización, delimitación e incorporación.</t>
  </si>
  <si>
    <t>Vivienda</t>
  </si>
  <si>
    <t>Objetivos y Estrategias para la superación del déficit, en específico:</t>
  </si>
  <si>
    <t>Definir la solución del déficit cuantitativo habitacional actual y proyectado en la vigencia del Plan.</t>
  </si>
  <si>
    <t>Definir la solución del déficit cualitativo habitacional actual y proyectado en la vigencia del Plan.</t>
  </si>
  <si>
    <t>Reubicación de los asentamientos humanos localizados en zonas de alto riesgo no mitigable - acciones para evitar que vuelvan a ser ocupadas.</t>
  </si>
  <si>
    <t>Zonas de mejoramiento (MIB y/o mejoramiento de vivienda).</t>
  </si>
  <si>
    <t>Prioridades, criterios y directrices para la identificación y declaración de los inmuebles y terrenos de desarrollo o construcción prioritaria.</t>
  </si>
  <si>
    <t>Programas para el desarrollo de vivienda de interés social.</t>
  </si>
  <si>
    <t>Obligaciones de incorporación de VIS y VIP en las actuaciones urbanísticas.</t>
  </si>
  <si>
    <t>Reglamentación</t>
  </si>
  <si>
    <t>Definición de los Tratamientos Urbanísticos</t>
  </si>
  <si>
    <t>Áreas de actividad  con su régimen de uso</t>
  </si>
  <si>
    <t>Definición de los usos principales, compatibles o complementarios, condicionados o restringidos y/o prohibidos.</t>
  </si>
  <si>
    <t>Definición de los parámetros urbanísticos para el adecuado desarrollo de los usos:</t>
  </si>
  <si>
    <t>Definición de las normas urbanísticas relacionada con el trazado (requerimientos relacionados con morfología, vías, espacio público).</t>
  </si>
  <si>
    <t>Definición de las normas urbanísticas relacionada con la edificabilidad (alturas, volumetría, índices, aislamientos, voladizos, entre otros).</t>
  </si>
  <si>
    <t>Identificación de las áreas receptoras y generadoras de los derechos transferibles de construcción y desarrollo.</t>
  </si>
  <si>
    <t>Identificación de las áreas generadoras de plusvalía.</t>
  </si>
  <si>
    <t>Definición del sistema de reparto equitativo de cargas y beneficios.</t>
  </si>
  <si>
    <t>COMPONENTE RURAL</t>
  </si>
  <si>
    <t>MEDIANO PLAZO - DOS (2) PERIODOS CONSTITUCIONALES</t>
  </si>
  <si>
    <t>de mediano y corto plazo para el uso y ocupación del suelo rural de acuerdo con lo establecido en el componente general.</t>
  </si>
  <si>
    <t xml:space="preserve">1. ¿ Las temáticas del componente cumplen con los requerimientos mínimos dispuestos en la normativa vigente? ( si o no, justifique su respuesta)                                                                                                                                   2. ¿Qué dificultades ha evidenciado en la ejecución del POT por la ausencia de contenidos en el componente?                                                                  3. ¿Los contenidos del componente responden a las necesidades municipales?       </t>
  </si>
  <si>
    <t>Identificación de las categorías del suelo rural</t>
  </si>
  <si>
    <t>Categoría de protección</t>
  </si>
  <si>
    <t>Áreas de conservación y protección ambiental</t>
  </si>
  <si>
    <t>Áreas para la producción agrícola y ganadera y de explotación de recursos naturales</t>
  </si>
  <si>
    <t>Áreas e inmuebles considerados como patrimonio cultural</t>
  </si>
  <si>
    <t>Áreas del sistema de provisión de servicios públicos domiciliarios</t>
  </si>
  <si>
    <t>Áreas de amenaza y riesgo</t>
  </si>
  <si>
    <t>Categoría de Desarrollo Restringido</t>
  </si>
  <si>
    <t>Suelo Suburbano y Corredores viales suburbanos</t>
  </si>
  <si>
    <t xml:space="preserve">Centros poblados rurales </t>
  </si>
  <si>
    <t>Vivienda campestre</t>
  </si>
  <si>
    <t xml:space="preserve">Sistema de equipamientos en suelo rural </t>
  </si>
  <si>
    <r>
      <t xml:space="preserve">Identificación </t>
    </r>
    <r>
      <rPr>
        <b/>
        <sz val="11"/>
        <rFont val="Swis721 LtCn BT"/>
        <family val="2"/>
      </rPr>
      <t>categoría de protección</t>
    </r>
  </si>
  <si>
    <t xml:space="preserve">Áreas de conservación y protección ambiental </t>
  </si>
  <si>
    <t xml:space="preserve">Áreas protegidas del Sistema Nacional de Áreas Protegidas (SINAP) </t>
  </si>
  <si>
    <r>
      <rPr>
        <b/>
        <sz val="10"/>
        <color theme="3" tint="0.39997558519241921"/>
        <rFont val="Swis721 LtCn BT"/>
        <family val="2"/>
      </rPr>
      <t xml:space="preserve">Áreas de conservación y protección ambiental </t>
    </r>
    <r>
      <rPr>
        <sz val="10"/>
        <color theme="3" tint="0.39997558519241921"/>
        <rFont val="Swis721 LtCn BT"/>
        <family val="2"/>
      </rPr>
      <t xml:space="preserve">                                                             1. ¿Se incorporaron las determinantes ambientales al POT?                                                 2. ¿Se respetó el régimen de usos definido para cada una de las determinantes ambientales?
3. Se articuló el régimen de usos con lo definido  por instrumentos como POMCA, POMIUAC y PGOF?                                                      </t>
    </r>
    <r>
      <rPr>
        <b/>
        <sz val="10"/>
        <color theme="3" tint="0.39997558519241921"/>
        <rFont val="Swis721 LtCn BT"/>
        <family val="2"/>
      </rPr>
      <t xml:space="preserve">Áreas para la producción agrícola y ganadera y de explotación de recursos naturales                                                   </t>
    </r>
    <r>
      <rPr>
        <sz val="10"/>
        <color theme="3" tint="0.39997558519241921"/>
        <rFont val="Swis721 LtCn BT"/>
        <family val="2"/>
      </rPr>
      <t xml:space="preserve">1.¿ Se están destinando las clases agrologicas I,II y III exclusivamente para el uso agrícola?                                                       </t>
    </r>
    <r>
      <rPr>
        <b/>
        <sz val="10"/>
        <color theme="3" tint="0.39997558519241921"/>
        <rFont val="Swis721 LtCn BT"/>
        <family val="2"/>
      </rPr>
      <t xml:space="preserve">Áreas del sistema de provisión de servicios públicos domiciliarios  </t>
    </r>
    <r>
      <rPr>
        <sz val="10"/>
        <color theme="3" tint="0.39997558519241921"/>
        <rFont val="Swis721 LtCn BT"/>
        <family val="2"/>
      </rPr>
      <t xml:space="preserve">                                                  1.¿  Tienen directrices de ordenamiento para las áreas de influencia de estas infraestructuras?                                       </t>
    </r>
    <r>
      <rPr>
        <b/>
        <sz val="10"/>
        <color theme="3" tint="0.39997558519241921"/>
        <rFont val="Swis721 LtCn BT"/>
        <family val="2"/>
      </rPr>
      <t xml:space="preserve">Áreas de amenaza y riesgo                              </t>
    </r>
    <r>
      <rPr>
        <sz val="10"/>
        <color theme="3" tint="0.39997558519241921"/>
        <rFont val="Swis721 LtCn BT"/>
        <family val="2"/>
      </rPr>
      <t xml:space="preserve"> 1.¿ Se incluyen las zonas que presentan alto riesgo para la localización de asentamientos humanos por amenazas o riesgos naturales o por condiciones de insalubridad? </t>
    </r>
    <r>
      <rPr>
        <sz val="10"/>
        <color rgb="FFFF0000"/>
        <rFont val="Swis721 LtCn BT"/>
        <family val="2"/>
      </rPr>
      <t xml:space="preserve">                                            </t>
    </r>
  </si>
  <si>
    <t xml:space="preserve">Áreas de reserva forestal </t>
  </si>
  <si>
    <t xml:space="preserve">áreas de manejo especial </t>
  </si>
  <si>
    <t xml:space="preserve">Áreas de especial importancia ecosistémica </t>
  </si>
  <si>
    <r>
      <t xml:space="preserve">Zonas destinadas a usos agrícolas con clases </t>
    </r>
    <r>
      <rPr>
        <sz val="11"/>
        <rFont val="Swis721 LtCn BT"/>
        <family val="2"/>
      </rPr>
      <t>agrologicas</t>
    </r>
    <r>
      <rPr>
        <sz val="11"/>
        <color theme="1"/>
        <rFont val="Swis721 LtCn BT"/>
        <family val="2"/>
      </rPr>
      <t xml:space="preserve"> I, II y III y aquellas correspondientes a otras clases agrológicas que sean necesarias para la conservación de los recursos de aguas, control de procesos erosivos y zonas de protección forestal.</t>
    </r>
  </si>
  <si>
    <t>Zonas destinadas a la explotación de recursos naturales.</t>
  </si>
  <si>
    <t>Zonas destinadas a usos ganaderos.</t>
  </si>
  <si>
    <t>Zonas destinadas a usos forestales.</t>
  </si>
  <si>
    <t>Sitios históricos declarados.</t>
  </si>
  <si>
    <t>Sitios arqueológicos declarados.</t>
  </si>
  <si>
    <t>Construcciones o restos de estas declaradas como Bienes de Interés Cultural.</t>
  </si>
  <si>
    <t>Zonas de utilidad pública o a reservar para el correcto funcionamiento del sistema estructurante de los servicios públicos domiciliarios .</t>
  </si>
  <si>
    <t>Normativa para el manejo para las áreas de influencias de la infraestructura de servicios públicos.</t>
  </si>
  <si>
    <t>Zonas para el manejo / tratamientos / disposición final de residuos solidos o líquidos.</t>
  </si>
  <si>
    <t>Rellenos sanitarios.</t>
  </si>
  <si>
    <t>Estaciones de transferencia.</t>
  </si>
  <si>
    <t>Plantas incineradoras.</t>
  </si>
  <si>
    <t>Plantas de tratamiento de agua potable (PTAP) y aguas residuales (PTAR).</t>
  </si>
  <si>
    <t>Estaciones de bombeo.</t>
  </si>
  <si>
    <t>Áreas en condición de amenaza (escala 1:25.000 para movimientos en masa e inundaciones, en el caso de centros poblados  1:5000)  (1:2000 av. Torrenc. Si aplica) (otras escalas para otros tipos de eventos estudiados según aplique).</t>
  </si>
  <si>
    <r>
      <t xml:space="preserve">Áreas en condición de </t>
    </r>
    <r>
      <rPr>
        <sz val="11"/>
        <rFont val="Swis721 LtCn BT"/>
        <family val="2"/>
      </rPr>
      <t>riesgo</t>
    </r>
    <r>
      <rPr>
        <sz val="11"/>
        <color theme="1"/>
        <rFont val="Swis721 LtCn BT"/>
        <family val="2"/>
      </rPr>
      <t xml:space="preserve"> (escala 1:25.000 para movimientos en masa e inundaciones, en el caso de centros poblados  1:5000)  (1:2000 av. Torrenc. Si aplica) (otras escalas para otros tipos de eventos estudiados según aplique).</t>
    </r>
  </si>
  <si>
    <t>Determinación de las medidas no estructurales</t>
  </si>
  <si>
    <t>Identificación categorías de desarrollo restringido</t>
  </si>
  <si>
    <t xml:space="preserve">Suelo Suburbano y Corredores viales suburbanos </t>
  </si>
  <si>
    <t>Determinación del umbral máximo de suburbanización</t>
  </si>
  <si>
    <t>Unidad mínima de actuación</t>
  </si>
  <si>
    <t xml:space="preserve">Normas urbanísticas de parcelación y de edificabilidad </t>
  </si>
  <si>
    <t>Definición de usos</t>
  </si>
  <si>
    <t>Definición de usos con escala o  intensidad de uso</t>
  </si>
  <si>
    <t>Localización  y definición de usos principales, complementarios, compatibles, condicionados y prohibidos</t>
  </si>
  <si>
    <t>Densidades</t>
  </si>
  <si>
    <t xml:space="preserve">Índices máximos de ocupación y construcción </t>
  </si>
  <si>
    <t>Centros poblados rurales</t>
  </si>
  <si>
    <t>Delimitación</t>
  </si>
  <si>
    <t>Medidas de protección de la estructura ecológica principal</t>
  </si>
  <si>
    <t xml:space="preserve">Categorías de protección </t>
  </si>
  <si>
    <t xml:space="preserve">Definición de usos principales, compatibles, condicionados y prohibidos </t>
  </si>
  <si>
    <t>Normas para la parcelación</t>
  </si>
  <si>
    <t xml:space="preserve">Densidades máximas permitidas </t>
  </si>
  <si>
    <t>Definición de las cesiones obligatorias para las diferentes actuaciones</t>
  </si>
  <si>
    <t xml:space="preserve">Localización y dimensionamiento de la infraestructura básica de servicios públicos </t>
  </si>
  <si>
    <t>Definición y trazado del sistema de espacio público</t>
  </si>
  <si>
    <t xml:space="preserve">Definición y trazado del sistema vial con la definición de los perfiles viales </t>
  </si>
  <si>
    <t>Definición y localización de los equipamientos colectivos tales como:</t>
  </si>
  <si>
    <t>Educación</t>
  </si>
  <si>
    <t>Bienestar Social</t>
  </si>
  <si>
    <t>Salud</t>
  </si>
  <si>
    <t>Cultura</t>
  </si>
  <si>
    <t>Deporte</t>
  </si>
  <si>
    <t>Identificación y delimitación de las áreas destinadas a vivienda campestre</t>
  </si>
  <si>
    <t>Densidad</t>
  </si>
  <si>
    <t>Índices máximos de ocupación y construcción</t>
  </si>
  <si>
    <t>Sistema de equipamientos en suelo rural</t>
  </si>
  <si>
    <t xml:space="preserve">Definición y localización de los equipamientos colectivos tales como: </t>
  </si>
  <si>
    <t>Norma de edificabilidad</t>
  </si>
  <si>
    <t>Territorios colectivos</t>
  </si>
  <si>
    <t>Áreas de resguardos indígenas, afro  o comunitarios</t>
  </si>
  <si>
    <t>Áreas de territorios de comunidades afro  titulados</t>
  </si>
  <si>
    <t>Áreas de territorios indígenas titulados</t>
  </si>
  <si>
    <t>Zonas de reserva campesina</t>
  </si>
  <si>
    <t xml:space="preserve">Identificación de los bienes de interés cultural del grupo arquitectónico </t>
  </si>
  <si>
    <t>Plan Especial de salvaguarda</t>
  </si>
  <si>
    <t>Paisajes culturales</t>
  </si>
  <si>
    <t>Asentamientos humanos</t>
  </si>
  <si>
    <t xml:space="preserve">Régimen de usos del suelo rural
(que no hace parte de las categorías de protección y desarrollo restringido) </t>
  </si>
  <si>
    <t>Definición del régimen de uso del suelo (se recomienda de acuerdo con el listado siguiente):</t>
  </si>
  <si>
    <t>Zonas Mineras</t>
  </si>
  <si>
    <t>Zonas uso Agrícola</t>
  </si>
  <si>
    <t>Zonas uso pecuario</t>
  </si>
  <si>
    <t>Zonas de producción  forestal</t>
  </si>
  <si>
    <t>Determinación y especificaciones de áreas de cesión obligatoria</t>
  </si>
  <si>
    <t>Instrumentos de planificación del suelo rural</t>
  </si>
  <si>
    <t>Delimitación de las Unidades de Planificación Rural UPR</t>
  </si>
  <si>
    <t xml:space="preserve"> 1. ¿Se delimitaron UPR para la totalidad del suelo rural?                                                                         2. ¿ Las UPR fueron delimitadas de acuerdo a lo establecido en la normativa?</t>
  </si>
  <si>
    <t>División veredal</t>
  </si>
  <si>
    <t>Red vial y de asentamientos existentes</t>
  </si>
  <si>
    <t>Estructura ecológica principal</t>
  </si>
  <si>
    <t>Disposición de actividades productivas</t>
  </si>
  <si>
    <t>Cuencas hidrográficas, cerros, planicies u otros elementos geográficos</t>
  </si>
  <si>
    <t>PROGRAMAS Y PROYECTOS, INSTRUMENTOS, PROGRAMA DE EJECUCIÓN</t>
  </si>
  <si>
    <t>Análisis, conclusiones y recomendaciones para incorporar al documento de Seguimiento y Evaluación</t>
  </si>
  <si>
    <t>PROGRAMAS Y PROYECTOS</t>
  </si>
  <si>
    <t>Para la materialización de los objetivos y el modelo de ocupación del territorio</t>
  </si>
  <si>
    <t>Para la materialización de los objetivos</t>
  </si>
  <si>
    <t>Estructuración y articulación de programas y proyectos para vigencia la DE CORTO PLAZO.</t>
  </si>
  <si>
    <t>1.¿ Se definieron programas y proyectos de los contenidos mencionados anteriormente? (Si no justifique)</t>
  </si>
  <si>
    <t>Estructuración y articulación de programas y proyectos para vigencia la DE MEDIANO PLAZO.</t>
  </si>
  <si>
    <t>Estructuración y articulación de programas y proyectos para vigencia la DE LARGO PLAZO.</t>
  </si>
  <si>
    <t>Para la materialización del modelo de ocupación del territorio</t>
  </si>
  <si>
    <t>Estructuración y articulación de programas y proyectos.</t>
  </si>
  <si>
    <t>Para la medición de las acciones durante la implementación del plan</t>
  </si>
  <si>
    <t>Para el seguimiento a la materialización de políticas - estrategias y objetivos</t>
  </si>
  <si>
    <t>Definición de línea base e indicadores de seguimiento.</t>
  </si>
  <si>
    <t>Para el seguimiento a la materialización del modelo de ocupación del territorio</t>
  </si>
  <si>
    <t>Para el seguimiento a la ejecución de programas y proyectos.</t>
  </si>
  <si>
    <t>INSTRUMENTOS DE GESTIÓN Y FINANCIACIÓN</t>
  </si>
  <si>
    <t>Que garanticen la implementación del POT y el reparto equitativo de cargas y beneficios</t>
  </si>
  <si>
    <t>Definición de la estrategia de financiación del POT de acuerdo con el análisis financiera de las intervenciones propuestas.</t>
  </si>
  <si>
    <t>Con base, en el balance obtenido de la columna anterior, describa, ¿qué dificultades ha tenido en la ejecución del POT, o que recomendaciones tiene?.                                  1.¿Los instrumentos se encuentran reglamentados?                                                            2.¿En caso de haberse reglamentado, fue clara su reglamentación?</t>
  </si>
  <si>
    <t>Definición de las acciones de carácter administrativo, financiero y organizacional que permitan hacer operativo el POT.</t>
  </si>
  <si>
    <t xml:space="preserve">Instrumentos de gestión                                     para la ejecución de actuaciones urbanísticas, reconfiguración jurídica y física de inmuebles </t>
  </si>
  <si>
    <t>Unidades de actuación urbanística</t>
  </si>
  <si>
    <t>Reajuste de tierras</t>
  </si>
  <si>
    <t>Cooperación entre partícipes</t>
  </si>
  <si>
    <t>Transferencia de derechos</t>
  </si>
  <si>
    <t>Enajenación voluntaria</t>
  </si>
  <si>
    <t>Enajenación forzosa</t>
  </si>
  <si>
    <t>Expropiación judicial</t>
  </si>
  <si>
    <t>Expropiación administrativa</t>
  </si>
  <si>
    <t>Declaratoria de desarrollo prioritario y de utilidad pública</t>
  </si>
  <si>
    <t>Derecho de preferencia</t>
  </si>
  <si>
    <t>Banco inmobiliario</t>
  </si>
  <si>
    <t>Instrumentos de financiación                                     del desarrollo territorial</t>
  </si>
  <si>
    <t>Contribución de valorización</t>
  </si>
  <si>
    <t>Participación en plusvalía</t>
  </si>
  <si>
    <t>Fondos de compensación</t>
  </si>
  <si>
    <t>Derechos adicionales de construcción y desarrollo</t>
  </si>
  <si>
    <t>Instrumentos de financiación</t>
  </si>
  <si>
    <t>PROGRAMA DE EJECUCIÓN</t>
  </si>
  <si>
    <t xml:space="preserve">Para la articulación en el corto plazo con el Plan de Desarrollo Municipal                                                                                                                                                                                                                                                                                             </t>
  </si>
  <si>
    <t xml:space="preserve">Programa y Proyectos para la    las vigencias del POT     </t>
  </si>
  <si>
    <t>Definición de prioridades</t>
  </si>
  <si>
    <t>Con base, en el balance obtenido de la columna anterior, describa, ¿qué dificultades ha tenido en la ejecución del POT, o que recomendaciones tiene?.                                     1.¿Los proyectos del POT se articularon con el plan de inversiones  del plan de desarrollo?</t>
  </si>
  <si>
    <t>Definición del cronograma de actividades</t>
  </si>
  <si>
    <t>Definición de las entidades municipales responsables de la ejecución</t>
  </si>
  <si>
    <t>Determinación detallada de los recursos</t>
  </si>
  <si>
    <t>CARTOGRÁFIA</t>
  </si>
  <si>
    <t>COMPONENTE</t>
  </si>
  <si>
    <t>TEMAS</t>
  </si>
  <si>
    <t>¿Se encuentra  en la cartográfica del POT?</t>
  </si>
  <si>
    <t>Análisis, Conclusiones y recomendaciones por componente</t>
  </si>
  <si>
    <t>FORMULACIÓN</t>
  </si>
  <si>
    <t>General</t>
  </si>
  <si>
    <t>Modelo de ocupación del territorio</t>
  </si>
  <si>
    <t xml:space="preserve">¿Qué dificultades y/o necesidades ha evidenciado en el componente general? </t>
  </si>
  <si>
    <r>
      <t xml:space="preserve">1. ¿Qué dificultades y/o necesidades ha evidenciado al utilizar la cartografía?
</t>
    </r>
    <r>
      <rPr>
        <sz val="11"/>
        <color theme="3" tint="0.39997558519241921"/>
        <rFont val="Swis721 LtCn BT"/>
        <family val="2"/>
      </rPr>
      <t xml:space="preserve">
</t>
    </r>
    <r>
      <rPr>
        <sz val="11"/>
        <color rgb="FFFF0000"/>
        <rFont val="Swis721 LtCn BT"/>
        <family val="2"/>
      </rPr>
      <t xml:space="preserve">
</t>
    </r>
  </si>
  <si>
    <t>Suelo de protección</t>
  </si>
  <si>
    <t>Patrimonio material</t>
  </si>
  <si>
    <t>Incorporación de la gestión del riesgo en el ordenamiento territorial de acuerdo con las condiciones dispuestas en la sección 3 (parte 2, título 2, capítulo 1 del decreto 1077 de 2015)</t>
  </si>
  <si>
    <t>Sistemas estructurantes del territorio (Espacio público, Infraestructura vial y de transporte, Equipamientos, Servicios públicos domiciliarios y de la TIC)</t>
  </si>
  <si>
    <t>Urbano</t>
  </si>
  <si>
    <t>Suelo urbano y de expansión urbana</t>
  </si>
  <si>
    <t xml:space="preserve">
¿Qué dificultades y/o necesidades ha evidenciado en el componente urbano?</t>
  </si>
  <si>
    <t>Área de conservación y protección ambiental</t>
  </si>
  <si>
    <t>Servicios públicos domiciliarios</t>
  </si>
  <si>
    <t>Equipamientos</t>
  </si>
  <si>
    <t>Infraestructura vial y de transporte (urbano y rural)</t>
  </si>
  <si>
    <t>Tratamientos urbanísticos</t>
  </si>
  <si>
    <t>Áreas de actividad</t>
  </si>
  <si>
    <t>Rural</t>
  </si>
  <si>
    <t>Reglamentación del suelo rural</t>
  </si>
  <si>
    <t>¿Qué dificultades y/o necesidades ha evidenciado en el componente rural?</t>
  </si>
  <si>
    <t>Categorías del suelo rural</t>
  </si>
  <si>
    <t>Centros poblado</t>
  </si>
  <si>
    <r>
      <rPr>
        <b/>
        <sz val="11"/>
        <color theme="1"/>
        <rFont val="Swis721 LtCn BT"/>
        <family val="2"/>
      </rPr>
      <t xml:space="preserve">Nota 1: </t>
    </r>
    <r>
      <rPr>
        <sz val="11"/>
        <color theme="1"/>
        <rFont val="Swis721 LtCn BT"/>
        <family val="2"/>
      </rPr>
      <t xml:space="preserve">Para algunos casos es posible encontrar que las temáticas no estén definidas tal cual lo expuesto anteriormente. Por lo tanto, se debe verificar su respectiva homologación o relación en el POT. </t>
    </r>
  </si>
  <si>
    <t>Parque Nacional Natural (PNN)</t>
  </si>
  <si>
    <t>Reserva Nacional Natural (RNN)</t>
  </si>
  <si>
    <t>Área Natural Única (ANU)</t>
  </si>
  <si>
    <t>Santuario de Fauna y Flora (SFF)</t>
  </si>
  <si>
    <t>Vía parque</t>
  </si>
  <si>
    <t>Zona de Reserva Forestal del Pacífico</t>
  </si>
  <si>
    <t>Zona de Reserva Forestal del Río Magdalena</t>
  </si>
  <si>
    <t>Zona de Reserva Forestal de la Sierra Nevada de Santa Marta</t>
  </si>
  <si>
    <t>Zona de Reserva Forestal de la Serranía de los Motilones</t>
  </si>
  <si>
    <t>Zona de Reserva Forestal del Cocuy</t>
  </si>
  <si>
    <t>Zona de Reserva Forestal de la Amazonía</t>
  </si>
  <si>
    <t>Zona de Reserva Forestal Central</t>
  </si>
  <si>
    <t>DECRETO</t>
  </si>
  <si>
    <t>ACUERDO</t>
  </si>
  <si>
    <r>
      <rPr>
        <b/>
        <sz val="11"/>
        <color theme="1"/>
        <rFont val="Calibri"/>
        <family val="2"/>
        <scheme val="minor"/>
      </rPr>
      <t>CUADRO DE SEGUIMIENTO POT VIGENTE (INSTRUMENTO ANÁLISIS DE ARTICULACIÓN)</t>
    </r>
    <r>
      <rPr>
        <sz val="11"/>
        <color theme="1"/>
        <rFont val="Calibri"/>
        <family val="2"/>
        <scheme val="minor"/>
      </rPr>
      <t xml:space="preserve">
Instrumento recomendado para adelantar las actividades de la etapa de seguimiento y evaluación del POT
artículo 112, LEY 388 DE 1997 - art. 2.2.2.1.2.1.5 DECRETO 1077 DE 2015</t>
    </r>
  </si>
  <si>
    <t>CÓDIGO DANE</t>
  </si>
  <si>
    <t>TIPO DE PLAN</t>
  </si>
  <si>
    <t>RESOLUCIÓN DE CONCERTACIÓN</t>
  </si>
  <si>
    <t>ADOPTADO POR</t>
  </si>
  <si>
    <t>REVISIONES</t>
  </si>
  <si>
    <t>ELEMENTOS DEL COMPONENTE GENERAL</t>
  </si>
  <si>
    <t>OBJETIVOS</t>
  </si>
  <si>
    <t>ESTRATEGIAS</t>
  </si>
  <si>
    <t>PROGRAMA</t>
  </si>
  <si>
    <t>PROYECTO</t>
  </si>
  <si>
    <t>CÓDIGO DE LA TEMÁTICA</t>
  </si>
  <si>
    <t>INDICADOR</t>
  </si>
  <si>
    <t>VARIABLES</t>
  </si>
  <si>
    <t>LINEA BASE DEL PROYECTO</t>
  </si>
  <si>
    <t>META DEL PROYECTO</t>
  </si>
  <si>
    <t>U.M</t>
  </si>
  <si>
    <t>EJECUTADO</t>
  </si>
  <si>
    <t>POR EJECUTAR</t>
  </si>
  <si>
    <t>CÓDIGO INICIATIVA PDET (Cuando aplique)</t>
  </si>
  <si>
    <t>PORCENTAJE DE EJECUCIÓN</t>
  </si>
  <si>
    <t>ESTADO</t>
  </si>
  <si>
    <t>VALOR U.M PROYECTO</t>
  </si>
  <si>
    <t>VALOR $</t>
  </si>
  <si>
    <t>VALOR U.M. PROYECTO</t>
  </si>
  <si>
    <t xml:space="preserve"> VALOR  $</t>
  </si>
  <si>
    <t>VALOR % EJEC. PROYECTO</t>
  </si>
  <si>
    <t>VALOR % EJECUCIÓN $</t>
  </si>
  <si>
    <t>ESTADO PROYECTO</t>
  </si>
  <si>
    <t>ESTADO $</t>
  </si>
  <si>
    <t>O1.</t>
  </si>
  <si>
    <t>E1.</t>
  </si>
  <si>
    <t>4.Indicadores  de Espacio Público</t>
  </si>
  <si>
    <t>Grado de ejecución de recursos de programas y proyectos para el espacio público efectivo $EPE</t>
  </si>
  <si>
    <t>Recursos ejecutados para el espacio público efectivo</t>
  </si>
  <si>
    <t>Recursos presupuestados para el espacio público efectivo</t>
  </si>
  <si>
    <t>E2.</t>
  </si>
  <si>
    <t>Seleccionar</t>
  </si>
  <si>
    <t>Seleccione código de la temática</t>
  </si>
  <si>
    <t>E3.</t>
  </si>
  <si>
    <t>O2.</t>
  </si>
  <si>
    <t>O3.</t>
  </si>
  <si>
    <t>O4.</t>
  </si>
  <si>
    <t>O5.</t>
  </si>
  <si>
    <t>O6.</t>
  </si>
  <si>
    <t>Área ( en Ha o M2)</t>
  </si>
  <si>
    <t>Personas</t>
  </si>
  <si>
    <t>Viviendas</t>
  </si>
  <si>
    <t>Metros lineales</t>
  </si>
  <si>
    <t>Pesos</t>
  </si>
  <si>
    <t>Cantidad (numero)</t>
  </si>
  <si>
    <t>EN EJECUCIÓN</t>
  </si>
  <si>
    <t>SIN EJECUTAR</t>
  </si>
  <si>
    <t>1. Indicadores  de Áreas de Conservación y Protección Ambiental</t>
  </si>
  <si>
    <t>2. Indicadores de zonas que presentan alto riesgo para la localización de asentamientos humanos</t>
  </si>
  <si>
    <t>3. Indicadores de infraestructura vial y de transporte (sistema de movilidad)</t>
  </si>
  <si>
    <t>5.Indicadores  de Equipamientos</t>
  </si>
  <si>
    <t>6.Indicadores  de Servicios Público Domiciliarios</t>
  </si>
  <si>
    <t>7. Indicadores de programas de vivienda de interés social y prioritario</t>
  </si>
  <si>
    <t xml:space="preserve">8. Indicadores de implementación de Instrumentos de planificación, gestión y financiación </t>
  </si>
  <si>
    <t>CORTO PLAZO</t>
  </si>
  <si>
    <t>MEDIANO PLAZO</t>
  </si>
  <si>
    <t>LARGO PLAZO</t>
  </si>
  <si>
    <t>REFERENCIA</t>
  </si>
  <si>
    <t>CÓDIGO</t>
  </si>
  <si>
    <t>VARIABLE1</t>
  </si>
  <si>
    <t>NOMCOLUM1</t>
  </si>
  <si>
    <t>U.M1</t>
  </si>
  <si>
    <t>ESTADO UN</t>
  </si>
  <si>
    <t>ESTADO %</t>
  </si>
  <si>
    <t>IDUNO</t>
  </si>
  <si>
    <t>IDDOS</t>
  </si>
  <si>
    <t>IDTRES</t>
  </si>
  <si>
    <t>IDCUATRO</t>
  </si>
  <si>
    <t>IDCINCO</t>
  </si>
  <si>
    <t>IDSEIS</t>
  </si>
  <si>
    <t>IDSIETE</t>
  </si>
  <si>
    <t>IDOCHO</t>
  </si>
  <si>
    <t>ESTADO U.M</t>
  </si>
  <si>
    <t>VALOR U.M</t>
  </si>
  <si>
    <t xml:space="preserve">1. Indicadores  de Áreas de Conservación y Protección Ambiental </t>
  </si>
  <si>
    <t>[0]</t>
  </si>
  <si>
    <t>De acuerdo al porcentaje de ejecución  obtenido en la casilla de valor U.M 0% sin ejecutar 0,1% a 99,9% en ejecución y 100% o mas ejecutado</t>
  </si>
  <si>
    <t>De acuerdo al porcentaje de ejecución  obtenido en la casilla de valor $ 0% sin ejecutar 0,1% a 99,9% en ejecución y 100% o mas ejecutado</t>
  </si>
  <si>
    <r>
      <rPr>
        <sz val="10"/>
        <color rgb="FF000000"/>
        <rFont val="Swis721 LtCn BT"/>
        <family val="2"/>
      </rPr>
      <t xml:space="preserve">Porcentage de áreas Recuperadas, Rehabilitadas o Restauradas de elementos de importancia ambiental </t>
    </r>
    <r>
      <rPr>
        <b/>
        <sz val="10"/>
        <color rgb="FF000000"/>
        <rFont val="Swis721 LtCn BT"/>
        <family val="2"/>
      </rPr>
      <t>AMB_R</t>
    </r>
  </si>
  <si>
    <r>
      <rPr>
        <sz val="10"/>
        <color rgb="FF000000"/>
        <rFont val="Swis721 LtCn BT"/>
        <family val="2"/>
      </rPr>
      <t xml:space="preserve">Porcentaje de Estudios detallados de riesgo elaborados </t>
    </r>
    <r>
      <rPr>
        <b/>
        <sz val="10"/>
        <color rgb="FF000000"/>
        <rFont val="Swis721 LtCn BT"/>
        <family val="2"/>
      </rPr>
      <t>GRD_EDetalle</t>
    </r>
  </si>
  <si>
    <r>
      <rPr>
        <sz val="10"/>
        <color rgb="FF000000"/>
        <rFont val="Swis721 LtCn BT"/>
        <family val="2"/>
      </rPr>
      <t xml:space="preserve">Porcentaje de vías construídas </t>
    </r>
    <r>
      <rPr>
        <b/>
        <sz val="10"/>
        <color rgb="FF000000"/>
        <rFont val="Swis721 LtCn BT"/>
        <family val="2"/>
      </rPr>
      <t>MOV_Vías_constr</t>
    </r>
  </si>
  <si>
    <r>
      <rPr>
        <sz val="10"/>
        <color rgb="FF000000"/>
        <rFont val="Swis721 LtCn BT"/>
        <family val="2"/>
      </rPr>
      <t xml:space="preserve">Indicador de espacio público efectivo </t>
    </r>
    <r>
      <rPr>
        <b/>
        <sz val="10"/>
        <color rgb="FF000000"/>
        <rFont val="Swis721 LtCn BT"/>
        <family val="2"/>
      </rPr>
      <t>EPE</t>
    </r>
  </si>
  <si>
    <r>
      <rPr>
        <sz val="10"/>
        <color rgb="FF000000"/>
        <rFont val="Swis721 LtCn BT"/>
        <family val="2"/>
      </rPr>
      <t xml:space="preserve">Suelo habilitado para equipamientos </t>
    </r>
    <r>
      <rPr>
        <b/>
        <sz val="10"/>
        <color rgb="FF000000"/>
        <rFont val="Swis721 LtCn BT"/>
        <family val="2"/>
      </rPr>
      <t>EQUIP</t>
    </r>
  </si>
  <si>
    <r>
      <rPr>
        <sz val="10"/>
        <color rgb="FF000000"/>
        <rFont val="Swis721 LtCn BT"/>
        <family val="2"/>
      </rPr>
      <t xml:space="preserve">Suelo gestionado para la implementación de nueva infraestructura de tratamiento de agua potable / aguas residuales / residuos sólidos y peligrosos / Residuos de construcción y demolición </t>
    </r>
    <r>
      <rPr>
        <b/>
        <sz val="10"/>
        <color rgb="FF000000"/>
        <rFont val="Swis721 LtCn BT"/>
        <family val="2"/>
      </rPr>
      <t>SSPPDD_suelo</t>
    </r>
  </si>
  <si>
    <r>
      <rPr>
        <sz val="10"/>
        <color rgb="FF000000"/>
        <rFont val="Swis721 LtCn BT"/>
        <family val="2"/>
      </rPr>
      <t xml:space="preserve">Suelo habilitado para  vivienda (VIS - VIP) </t>
    </r>
    <r>
      <rPr>
        <b/>
        <sz val="10"/>
        <color rgb="FF000000"/>
        <rFont val="Swis721 LtCn BT"/>
        <family val="2"/>
      </rPr>
      <t>VIV</t>
    </r>
  </si>
  <si>
    <r>
      <rPr>
        <sz val="10"/>
        <color rgb="FF000000"/>
        <rFont val="Swis721 LtCn BT"/>
        <family val="2"/>
      </rPr>
      <t xml:space="preserve">Asentamientos humano precarios legalizados (suelo legalización urbanística) </t>
    </r>
    <r>
      <rPr>
        <b/>
        <sz val="10"/>
        <color rgb="FF000000"/>
        <rFont val="Swis721 LtCn BT"/>
        <family val="2"/>
      </rPr>
      <t>AHPL</t>
    </r>
  </si>
  <si>
    <t>0.1% a 99.9%</t>
  </si>
  <si>
    <t>[0,1-99,9]</t>
  </si>
  <si>
    <r>
      <rPr>
        <sz val="10"/>
        <color rgb="FF000000"/>
        <rFont val="Swis721 LtCn BT"/>
        <family val="2"/>
      </rPr>
      <t xml:space="preserve">Grado de ejecución de recursos municipales en proyectos y programas de Recuperación, rehabilitación y Restauración ambiental </t>
    </r>
    <r>
      <rPr>
        <b/>
        <sz val="10"/>
        <color rgb="FF000000"/>
        <rFont val="Swis721 LtCn BT"/>
        <family val="2"/>
      </rPr>
      <t>$AMB_R</t>
    </r>
  </si>
  <si>
    <r>
      <rPr>
        <sz val="10"/>
        <color rgb="FF000000"/>
        <rFont val="Swis721 LtCn BT"/>
        <family val="2"/>
      </rPr>
      <t xml:space="preserve">Porcentaje de acciones de mitigación del riesgo efectuadas </t>
    </r>
    <r>
      <rPr>
        <b/>
        <sz val="10"/>
        <color rgb="FF000000"/>
        <rFont val="Swis721 LtCn BT"/>
        <family val="2"/>
      </rPr>
      <t>GRD_AMitig</t>
    </r>
  </si>
  <si>
    <r>
      <rPr>
        <sz val="10"/>
        <color rgb="FF000000"/>
        <rFont val="Swis721 LtCn BT"/>
        <family val="2"/>
      </rPr>
      <t xml:space="preserve">Porcentaje de vías mantenidas, intervenidas o mejoradas </t>
    </r>
    <r>
      <rPr>
        <b/>
        <sz val="10"/>
        <color rgb="FF000000"/>
        <rFont val="Swis721 LtCn BT"/>
        <family val="2"/>
      </rPr>
      <t>MOV_Vias_mant</t>
    </r>
  </si>
  <si>
    <r>
      <rPr>
        <sz val="10"/>
        <color rgb="FF000000"/>
        <rFont val="Swis721 LtCn BT"/>
        <family val="2"/>
      </rPr>
      <t xml:space="preserve">grado de ejecución de proyectos de de mantenimiento, intervención o mejoramiento del espacio público </t>
    </r>
    <r>
      <rPr>
        <b/>
        <sz val="10"/>
        <color rgb="FF000000"/>
        <rFont val="Swis721 LtCn BT"/>
        <family val="2"/>
      </rPr>
      <t>EPE_mant</t>
    </r>
  </si>
  <si>
    <r>
      <rPr>
        <sz val="10"/>
        <color rgb="FF000000"/>
        <rFont val="Swis721 LtCn BT"/>
        <family val="2"/>
      </rPr>
      <t xml:space="preserve">Grado de ejecución de proyectos de mantenimiento, intervención o mejoramiento del espacio público </t>
    </r>
    <r>
      <rPr>
        <b/>
        <sz val="10"/>
        <color rgb="FF000000"/>
        <rFont val="Swis721 LtCn BT"/>
        <family val="2"/>
      </rPr>
      <t>EQUIP_mant</t>
    </r>
  </si>
  <si>
    <r>
      <rPr>
        <sz val="10"/>
        <color rgb="FF000000"/>
        <rFont val="Swis721 LtCn BT"/>
        <family val="2"/>
      </rPr>
      <t xml:space="preserve">Porcentaje de cobertura de SERVICIOS PÚBLICOS </t>
    </r>
    <r>
      <rPr>
        <b/>
        <sz val="10"/>
        <color rgb="FF000000"/>
        <rFont val="Swis721 LtCn BT"/>
        <family val="2"/>
      </rPr>
      <t>SSPPDD_cob</t>
    </r>
  </si>
  <si>
    <r>
      <rPr>
        <sz val="10"/>
        <color rgb="FF000000"/>
        <rFont val="Swis721 LtCn BT"/>
        <family val="2"/>
      </rPr>
      <t xml:space="preserve">VIS y VIP construidas en el municipio o distrito </t>
    </r>
    <r>
      <rPr>
        <b/>
        <sz val="10"/>
        <color rgb="FF000000"/>
        <rFont val="Swis721 LtCn BT"/>
        <family val="2"/>
      </rPr>
      <t>VIV_constr</t>
    </r>
  </si>
  <si>
    <r>
      <rPr>
        <sz val="10"/>
        <color rgb="FF000000"/>
        <rFont val="Swis721 LtCn BT"/>
        <family val="2"/>
      </rPr>
      <t xml:space="preserve">Instrumentos de habilitación de suelo adoptados / ejecutados </t>
    </r>
    <r>
      <rPr>
        <b/>
        <sz val="10"/>
        <color rgb="FF000000"/>
        <rFont val="Swis721 LtCn BT"/>
        <family val="2"/>
      </rPr>
      <t>INST_hab</t>
    </r>
  </si>
  <si>
    <t>MÁS EJECUTADO</t>
  </si>
  <si>
    <t>100% o más</t>
  </si>
  <si>
    <t>[100-Infinito&gt;</t>
  </si>
  <si>
    <r>
      <rPr>
        <sz val="10"/>
        <color rgb="FF000000"/>
        <rFont val="Swis721 LtCn BT"/>
        <family val="2"/>
      </rPr>
      <t xml:space="preserve">Grado de ejecución de recursos para programas y proyectos de gestión del riesgo </t>
    </r>
    <r>
      <rPr>
        <b/>
        <sz val="10"/>
        <color rgb="FF000000"/>
        <rFont val="Swis721 LtCn BT"/>
        <family val="2"/>
      </rPr>
      <t>$GRD</t>
    </r>
  </si>
  <si>
    <r>
      <rPr>
        <sz val="10"/>
        <color rgb="FF000000"/>
        <rFont val="Swis721 LtCn BT"/>
        <family val="2"/>
      </rPr>
      <t xml:space="preserve">Variación Porcentual de área del municipio atendida por el sistema de transporte público </t>
    </r>
    <r>
      <rPr>
        <b/>
        <sz val="10"/>
        <color rgb="FF000000"/>
        <rFont val="Swis721 LtCn BT"/>
        <family val="2"/>
      </rPr>
      <t>MOV_TP</t>
    </r>
  </si>
  <si>
    <r>
      <rPr>
        <sz val="10"/>
        <color rgb="FF000000"/>
        <rFont val="Swis721 LtCn BT"/>
        <family val="2"/>
      </rPr>
      <t xml:space="preserve">Grado de ejecución de recursos de programas y proyectos para el espacio público efectivo </t>
    </r>
    <r>
      <rPr>
        <b/>
        <sz val="10"/>
        <color rgb="FF000000"/>
        <rFont val="Swis721 LtCn BT"/>
        <family val="2"/>
      </rPr>
      <t>$EPE</t>
    </r>
  </si>
  <si>
    <r>
      <rPr>
        <sz val="10"/>
        <color rgb="FF000000"/>
        <rFont val="Swis721 LtCn BT"/>
        <family val="2"/>
      </rPr>
      <t xml:space="preserve">Grado de ejecución de recursos de programas y proyectos para los equipamientos </t>
    </r>
    <r>
      <rPr>
        <b/>
        <sz val="10"/>
        <color rgb="FF000000"/>
        <rFont val="Swis721 LtCn BT"/>
        <family val="2"/>
      </rPr>
      <t>$EQUIP</t>
    </r>
  </si>
  <si>
    <r>
      <rPr>
        <sz val="10"/>
        <color rgb="FF000000"/>
        <rFont val="Swis721 LtCn BT"/>
        <family val="2"/>
      </rPr>
      <t xml:space="preserve">Grado de ejecución de programas y proyectos para el mantenimiento del sistema de servicios públicos domiciliarios </t>
    </r>
    <r>
      <rPr>
        <b/>
        <sz val="10"/>
        <color rgb="FF000000"/>
        <rFont val="Swis721 LtCn BT"/>
        <family val="2"/>
      </rPr>
      <t>SSPPDD_mant</t>
    </r>
    <r>
      <rPr>
        <sz val="10"/>
        <color rgb="FF000000"/>
        <rFont val="Swis721 LtCn BT"/>
        <family val="2"/>
      </rPr>
      <t xml:space="preserve"> </t>
    </r>
  </si>
  <si>
    <r>
      <rPr>
        <sz val="10"/>
        <color rgb="FF000000"/>
        <rFont val="Swis721 LtCn BT"/>
        <family val="2"/>
      </rPr>
      <t xml:space="preserve">Grado de ejecución de recursos de programas y proyectos para VIS y VIP </t>
    </r>
    <r>
      <rPr>
        <b/>
        <sz val="10"/>
        <color rgb="FF000000"/>
        <rFont val="Swis721 LtCn BT"/>
        <family val="2"/>
      </rPr>
      <t>$VIV</t>
    </r>
  </si>
  <si>
    <r>
      <rPr>
        <sz val="10"/>
        <color rgb="FF000000"/>
        <rFont val="Swis721 LtCn BT"/>
        <family val="2"/>
      </rPr>
      <t>Instrumentos de gestión del suelo reglamentados</t>
    </r>
    <r>
      <rPr>
        <b/>
        <sz val="10"/>
        <color rgb="FF000000"/>
        <rFont val="Swis721 LtCn BT"/>
        <family val="2"/>
      </rPr>
      <t xml:space="preserve"> INST_suelo</t>
    </r>
  </si>
  <si>
    <r>
      <rPr>
        <sz val="10"/>
        <color rgb="FF000000"/>
        <rFont val="Swis721 LtCn BT"/>
        <family val="2"/>
      </rPr>
      <t xml:space="preserve">Grado de ejecución de recursos de programas y proyectos para la infraestructura vial y de transporte </t>
    </r>
    <r>
      <rPr>
        <b/>
        <sz val="10"/>
        <color rgb="FF000000"/>
        <rFont val="Swis721 LtCn BT"/>
        <family val="2"/>
      </rPr>
      <t>$MOV</t>
    </r>
  </si>
  <si>
    <r>
      <rPr>
        <sz val="10"/>
        <color rgb="FF000000"/>
        <rFont val="Swis721 LtCn BT"/>
        <family val="2"/>
      </rPr>
      <t xml:space="preserve">Grado de ejecución de recursos para el sistema de servicios públicos domiciliarios </t>
    </r>
    <r>
      <rPr>
        <b/>
        <sz val="10"/>
        <color rgb="FF000000"/>
        <rFont val="Swis721 LtCn BT"/>
        <family val="2"/>
      </rPr>
      <t>$_SSPPDD</t>
    </r>
  </si>
  <si>
    <r>
      <rPr>
        <sz val="10"/>
        <color rgb="FF000000"/>
        <rFont val="Swis721 LtCn BT"/>
        <family val="2"/>
      </rPr>
      <t xml:space="preserve">Instrumento de financiación implementados / reglamentados </t>
    </r>
    <r>
      <rPr>
        <b/>
        <sz val="10"/>
        <color rgb="FF000000"/>
        <rFont val="Swis721 LtCn BT"/>
        <family val="2"/>
      </rPr>
      <t>INST_finan</t>
    </r>
  </si>
  <si>
    <r>
      <rPr>
        <sz val="10"/>
        <color rgb="FF000000"/>
        <rFont val="Swis721 LtCn BT"/>
        <family val="2"/>
      </rPr>
      <t xml:space="preserve">% de recaudo por medio de la aplicación de instrumentos de financiación </t>
    </r>
    <r>
      <rPr>
        <b/>
        <sz val="10"/>
        <color rgb="FF000000"/>
        <rFont val="Swis721 LtCn BT"/>
        <family val="2"/>
      </rPr>
      <t>$INST_finan</t>
    </r>
  </si>
  <si>
    <t>VUNOIDUNO</t>
  </si>
  <si>
    <t>VDOSIDUNO</t>
  </si>
  <si>
    <t>VUNOIDDOS</t>
  </si>
  <si>
    <t>VDOSIDDOS</t>
  </si>
  <si>
    <t>VTRESIDDOS</t>
  </si>
  <si>
    <t>VUNOIDTRES</t>
  </si>
  <si>
    <t>VDOSIDTRES</t>
  </si>
  <si>
    <t>VTRESIDTRES</t>
  </si>
  <si>
    <t>VCUATROIDTRES</t>
  </si>
  <si>
    <t>VUNOIDCUATRO</t>
  </si>
  <si>
    <t>VDOSIDCUATRO</t>
  </si>
  <si>
    <t>VTRESIDCUATRO</t>
  </si>
  <si>
    <t>VUNOIDCINCO</t>
  </si>
  <si>
    <t>VDOSIDCINCO</t>
  </si>
  <si>
    <t>VTRESIDCINCO</t>
  </si>
  <si>
    <t>VUNOIDSEIS</t>
  </si>
  <si>
    <t>VDOSIDSEIS</t>
  </si>
  <si>
    <t>VTRESIDSEIS</t>
  </si>
  <si>
    <t>VCUATROIDSEIS</t>
  </si>
  <si>
    <t>VUNOIDSIETE</t>
  </si>
  <si>
    <t>VDOSIDSIETE</t>
  </si>
  <si>
    <t>VTRESIDSIETE</t>
  </si>
  <si>
    <t>VUNOIDOCHO</t>
  </si>
  <si>
    <t>VDOSIDOCHO</t>
  </si>
  <si>
    <t>VTRESIDOCHO</t>
  </si>
  <si>
    <t>VCUATROIDOCHO</t>
  </si>
  <si>
    <t>VCINCOIDOCHO</t>
  </si>
  <si>
    <t>REFERENCIA1</t>
  </si>
  <si>
    <t>Hectáreas de áreas recuperadas / rehabilitadas / restauradas</t>
  </si>
  <si>
    <t xml:space="preserve">Recursos ejecutados para la recuperación / rehabilitación / restauración en áreas de conservación y protección ambiental </t>
  </si>
  <si>
    <t>Número de estudios detallados de riesgo elaborados</t>
  </si>
  <si>
    <t xml:space="preserve">Acciones de Mitigación del riesgo efectuadas </t>
  </si>
  <si>
    <t>Recursos ejecutados para la gestión del riesgo</t>
  </si>
  <si>
    <r>
      <rPr>
        <u/>
        <sz val="9"/>
        <color theme="1"/>
        <rFont val="Arial Narrow"/>
        <family val="2"/>
      </rPr>
      <t>Km</t>
    </r>
    <r>
      <rPr>
        <sz val="9"/>
        <color theme="1"/>
        <rFont val="Arial Narrow"/>
        <family val="2"/>
      </rPr>
      <t xml:space="preserve"> de vías constrídas</t>
    </r>
  </si>
  <si>
    <r>
      <rPr>
        <u/>
        <sz val="9"/>
        <color theme="1"/>
        <rFont val="Arial Narrow"/>
        <family val="2"/>
      </rPr>
      <t>Km</t>
    </r>
    <r>
      <rPr>
        <sz val="9"/>
        <color theme="1"/>
        <rFont val="Arial Narrow"/>
        <family val="2"/>
      </rPr>
      <t xml:space="preserve"> de vías mantenidas, intervenidas o mejoradas</t>
    </r>
  </si>
  <si>
    <t>Cobertura en Hectáreas del sistema de transporte público a hoy</t>
  </si>
  <si>
    <t>Recursos ejecutados para la infraestructura vial y de transporte</t>
  </si>
  <si>
    <t>M2 de espacio público efectivo alcanzado a la fecha (suma de las áreas de plazas, plazoletas, parques y zonas verdes de carácter público)</t>
  </si>
  <si>
    <t xml:space="preserve">M2 de parques, plazas, plazoletas y zonas verdes, mantenidos, intervenidos o mejorados </t>
  </si>
  <si>
    <t>M2 de cesiones urbanística entregadas y/o suelo adquirido para equipamientos</t>
  </si>
  <si>
    <t xml:space="preserve">M2 de equipamientos mantenidos, intervenidos o mejorados </t>
  </si>
  <si>
    <t>Recursos ejecutados para los equipamientos</t>
  </si>
  <si>
    <t>Hectáreas de suelo (compra-reserva-construcción) para infraestructura de tratamiento de agua potable / aguas residuales / residuos sólidos y peligrosos / Residuos de construcción y demolición GESTIONADAS</t>
  </si>
  <si>
    <t>Número de nuevas personas con acceso a SERVICIOS PÙBLICOS</t>
  </si>
  <si>
    <t xml:space="preserve">Metro lineales  intervenidos para el mantenimiento de las infraestructuras </t>
  </si>
  <si>
    <t>Recursos ejecutados para el sistema de servicios públicos</t>
  </si>
  <si>
    <t>Hectáreas en suelo urbano y de expansión urbana habilitadas para el desarrollo de programas de vivienda de interés social y prioritario</t>
  </si>
  <si>
    <t xml:space="preserve">Número de VIS - VIP construídas </t>
  </si>
  <si>
    <t>Recursos ejecutados para los programas de VIS-VIP</t>
  </si>
  <si>
    <t>Número de asentamientos humanos precarios legalizados</t>
  </si>
  <si>
    <t>Número de instrumentos de  habilitación del suelo adoptados / ejecutados</t>
  </si>
  <si>
    <t xml:space="preserve">Número de instrumentos de gestión del suelo reglamentados </t>
  </si>
  <si>
    <t xml:space="preserve">Número de instrumentos de financiación reglamentados </t>
  </si>
  <si>
    <t>recaudo efectivo en $ por medio de la aplicación de instrumentos de financiación</t>
  </si>
  <si>
    <t>Hectáreas de áreas de concervación y protección ambiental del municipio sujetas a recuperación / rehabilitación / restauración</t>
  </si>
  <si>
    <t>Recursos presupuestados para áreas de conservación y protección ambiental a recuperar / rehabilitar / restaurar</t>
  </si>
  <si>
    <t>Número de estudios detallados de riesgo priorizados por el instrumento de ordenamiento territorial</t>
  </si>
  <si>
    <t>Acciones de Mitigación del riesgo priorizadas</t>
  </si>
  <si>
    <t>Recursos presupuestados para la gestión del riesgo</t>
  </si>
  <si>
    <r>
      <rPr>
        <u/>
        <sz val="9"/>
        <color theme="1"/>
        <rFont val="Arial Narrow"/>
        <family val="2"/>
      </rPr>
      <t>Km</t>
    </r>
    <r>
      <rPr>
        <sz val="9"/>
        <color theme="1"/>
        <rFont val="Arial Narrow"/>
        <family val="2"/>
      </rPr>
      <t xml:space="preserve"> de vías proyectadas según el POT</t>
    </r>
  </si>
  <si>
    <r>
      <rPr>
        <u/>
        <sz val="9"/>
        <color theme="1"/>
        <rFont val="Arial Narrow"/>
        <family val="2"/>
      </rPr>
      <t>Km</t>
    </r>
    <r>
      <rPr>
        <sz val="9"/>
        <color theme="1"/>
        <rFont val="Arial Narrow"/>
        <family val="2"/>
      </rPr>
      <t xml:space="preserve"> de vías que desde el POT han sido identificadas para ser mantenidas, intervenidas o mejoradas </t>
    </r>
  </si>
  <si>
    <t>Cobertura en Hectáreas del sistema de transporte público periodo anterior</t>
  </si>
  <si>
    <t>Recursos presupuestados para la infraestructura vial y de transporte</t>
  </si>
  <si>
    <t>M2 de espacio público eféctivo programado para suplir el déficit</t>
  </si>
  <si>
    <t>M2 de parques, plazas, plazoletas y zonas verdes, PRIORIZADOS por el POT para mantenimiento, intervención, intervención o mejora</t>
  </si>
  <si>
    <t>M2 de cesiones urbanística y/o suelo adquirido previsto para equipamientos desde el POT</t>
  </si>
  <si>
    <t xml:space="preserve">M2 de equipamientos, PRIORIZADOS por el POT mantenidos, intervenidos o mejorados </t>
  </si>
  <si>
    <t>Recursos presupuestados para los equipamientos</t>
  </si>
  <si>
    <t>Hectáreas de suelo (compra-reserva-construcción) para infraestructura de tratamiento de agua potable / aguas residuales / residuos sólidos y peligrosos / Residuos de construcción y demolición PROYECTADAS EN EL POT</t>
  </si>
  <si>
    <t>Número de personas según proyecciones de población del DANE</t>
  </si>
  <si>
    <t xml:space="preserve">Metro lineares priorizados para el mantenimiento de las infraestructuras </t>
  </si>
  <si>
    <t>Recursos presupuestados para los para el sistema de servicios públicos</t>
  </si>
  <si>
    <t>Hectáreas en suelo urbano y de expansión urbana priorizadas por el POT para el desarrollo de programas de vivienda de interés social y prioritario</t>
  </si>
  <si>
    <t>Número de VIS - VIP requeridas por el POT</t>
  </si>
  <si>
    <t>Recursos presupuestados para los programas de VIS-VIP</t>
  </si>
  <si>
    <t>Número de asentamientos humanos precarios legalizados previstos para legalización desde el POT</t>
  </si>
  <si>
    <t>Número de instrumentos de habilitacón del suelo priorizados</t>
  </si>
  <si>
    <t>Número de instrumentos de gestión del suelo priorizados</t>
  </si>
  <si>
    <t>Número de instrumentos de financiación priorizados</t>
  </si>
  <si>
    <t>recaudo ESPERADO para la vigencia del POT en $ por medio de la aplicación de instrumentos de financiación</t>
  </si>
  <si>
    <t>VARIABLE</t>
  </si>
  <si>
    <t>NOMUNIDAD</t>
  </si>
  <si>
    <t>UNIDAD</t>
  </si>
  <si>
    <t>UNUNOUNO</t>
  </si>
  <si>
    <t>Ha</t>
  </si>
  <si>
    <t>UNUNODOS</t>
  </si>
  <si>
    <t>UNDOSUNO</t>
  </si>
  <si>
    <t>UNDOSDOS</t>
  </si>
  <si>
    <t>UNTRESUNO</t>
  </si>
  <si>
    <t>Cant. Estudios Detallados de Riesgo</t>
  </si>
  <si>
    <t>UNTRESDOS</t>
  </si>
  <si>
    <t>UNCUATROUNO</t>
  </si>
  <si>
    <t>Cant. Acciones</t>
  </si>
  <si>
    <t>UNCUATRODOS</t>
  </si>
  <si>
    <t>UNCINCOUNO</t>
  </si>
  <si>
    <t>UNCINCODOS</t>
  </si>
  <si>
    <t>UNSEISUNO</t>
  </si>
  <si>
    <t>Km</t>
  </si>
  <si>
    <t>UNSEISDOS</t>
  </si>
  <si>
    <t>UNSIETEUNO</t>
  </si>
  <si>
    <t>UNSIETEDOS</t>
  </si>
  <si>
    <t>UNOCHOUNO</t>
  </si>
  <si>
    <t>UNOCHODOS</t>
  </si>
  <si>
    <t>UNNUEVEUNO</t>
  </si>
  <si>
    <t>UNNUEVEDOS</t>
  </si>
  <si>
    <t>UNDIEZUNO</t>
  </si>
  <si>
    <t>M2</t>
  </si>
  <si>
    <t>UNDIEZDOS</t>
  </si>
  <si>
    <t>UNONCEUNO</t>
  </si>
  <si>
    <t>UNONCEDOS</t>
  </si>
  <si>
    <t>UNDOCEUNO</t>
  </si>
  <si>
    <t>UNDOCEDOS</t>
  </si>
  <si>
    <t>UNTRECEUNO</t>
  </si>
  <si>
    <t>UNTRECEDOS</t>
  </si>
  <si>
    <t>UNCATORCEUNO</t>
  </si>
  <si>
    <t>UNCATORCEDOS</t>
  </si>
  <si>
    <t>UNQUINCEUNO</t>
  </si>
  <si>
    <t>UNQUINCEDOS</t>
  </si>
  <si>
    <t>UNDIECISEISUNO</t>
  </si>
  <si>
    <t>UNDIECISEISDOS</t>
  </si>
  <si>
    <t>UNDIECISIETEUNO</t>
  </si>
  <si>
    <t>Cant. Personas</t>
  </si>
  <si>
    <t>UNDIECISIETEDOS</t>
  </si>
  <si>
    <t>UNDIECIOCHOUNO</t>
  </si>
  <si>
    <t>M</t>
  </si>
  <si>
    <t>UNDIECIOCHODOS</t>
  </si>
  <si>
    <t>UNDIECINUEVEUNO</t>
  </si>
  <si>
    <t>UNDIECINUEVEDOS</t>
  </si>
  <si>
    <t>UNVEINTEUNO</t>
  </si>
  <si>
    <t>UNVENTEDOS</t>
  </si>
  <si>
    <t>UNVENTIUNOUNO</t>
  </si>
  <si>
    <t>Cant. Viviendad</t>
  </si>
  <si>
    <t>UNVENTIUNODOS</t>
  </si>
  <si>
    <t>UNVETIDOSUNO</t>
  </si>
  <si>
    <t>UNVENTIDOSDOS</t>
  </si>
  <si>
    <t>UNVENTITRESUNO</t>
  </si>
  <si>
    <t>Cant. Asentamientos</t>
  </si>
  <si>
    <t>UNVENTITRESDOS</t>
  </si>
  <si>
    <t>UNVENTICUATROUNO</t>
  </si>
  <si>
    <t>Cant. Instrumentos</t>
  </si>
  <si>
    <t>UNVENTICUATRODOS</t>
  </si>
  <si>
    <t>UNVENTICINCOUNO</t>
  </si>
  <si>
    <t>UNVENTICINCODOS</t>
  </si>
  <si>
    <t>UNVENTISEISUNO</t>
  </si>
  <si>
    <t>UNVENTISEISDOS</t>
  </si>
  <si>
    <t>UNVENTISIETEUNO</t>
  </si>
  <si>
    <t>UNVENTISIETEDOS</t>
  </si>
  <si>
    <t>Oservaciones generales</t>
  </si>
  <si>
    <t>seleccionar</t>
  </si>
  <si>
    <t>Otros insumos</t>
  </si>
  <si>
    <t>Instrumentos de ordenamiento territorial del municipio adoptados antes de la promulgación de la ley 388 de 1997</t>
  </si>
  <si>
    <t>Información histórica de la planeación</t>
  </si>
  <si>
    <t>Listar la información de soporte</t>
  </si>
  <si>
    <t>Informe(s) anual(es) de seguimiento a la ejecución del POT / PBOT / EOT (seguimiento programas y proyectos)</t>
  </si>
  <si>
    <t>Hoja de vida de los Indicadores</t>
  </si>
  <si>
    <t>batería de indicadores para el seguimiento del POT / PBOT / EOT</t>
  </si>
  <si>
    <t>documentos de seguimiento y evaluación de períodos anteriores</t>
  </si>
  <si>
    <t>Información de seguimiento</t>
  </si>
  <si>
    <t>n</t>
  </si>
  <si>
    <t>Actos administrativosadoptados por la entidad territorial, que se expidan para regular el ordenamiento territorial del municipio / distrito. Por ejemplo: decretos reglamentarios del POT / PBOT / EOT, actos administrativos de adopción de planes parciales, UPR u otros instrumentos de gestión del suelo y de financiación del desarrollo territorial</t>
  </si>
  <si>
    <t>Regulación del POT</t>
  </si>
  <si>
    <t xml:space="preserve">Que se han realizado en cumplimiento de las decisiones del POT, los que constituyen sustento a los procesos de revisión o modificación, Cartografía Básica Actualizada, entre otros. </t>
  </si>
  <si>
    <t>Estudios técnicos</t>
  </si>
  <si>
    <t>Cartografía del POT</t>
  </si>
  <si>
    <t>Documento de seguimiento y evaluación</t>
  </si>
  <si>
    <t>Documento resumen</t>
  </si>
  <si>
    <t>Acuerdo o Decreto de que adoptó revisiones o modificaciones del POT / PBOT / EOT vigente</t>
  </si>
  <si>
    <t>Acuerdo o Decreto de adopción del POT / PBOT / EOT</t>
  </si>
  <si>
    <r>
      <t xml:space="preserve">Memoria justificativa                                                                              </t>
    </r>
    <r>
      <rPr>
        <i/>
        <sz val="11"/>
        <color rgb="FF000000"/>
        <rFont val="Calibri"/>
        <family val="2"/>
        <scheme val="minor"/>
      </rPr>
      <t>(aplica solo para las revisiónes de corto y mediano plazo y para la modificación excepcional de norma urbanística)</t>
    </r>
  </si>
  <si>
    <t>Documento técnico de soporte (DTS)</t>
  </si>
  <si>
    <t>Documento de Diagnóstico Territorial</t>
  </si>
  <si>
    <r>
      <t>Documentos del POT</t>
    </r>
    <r>
      <rPr>
        <i/>
        <sz val="11"/>
        <color rgb="FF000000"/>
        <rFont val="Calibri"/>
        <family val="2"/>
        <scheme val="minor"/>
      </rPr>
      <t/>
    </r>
  </si>
  <si>
    <t>entidad - año</t>
  </si>
  <si>
    <t xml:space="preserve">    (cuál)</t>
  </si>
  <si>
    <t>enlace digital o ubicación física</t>
  </si>
  <si>
    <t>contenidos</t>
  </si>
  <si>
    <t>ítem</t>
  </si>
  <si>
    <t>(créditos)</t>
  </si>
  <si>
    <t xml:space="preserve">otro                          </t>
  </si>
  <si>
    <t>SI  / NO</t>
  </si>
  <si>
    <t>FUENTE</t>
  </si>
  <si>
    <t>TIPO ARCHIVO</t>
  </si>
  <si>
    <t xml:space="preserve">UBICACIÓN </t>
  </si>
  <si>
    <t>EXISTENCIA DEL DOCUMENTO</t>
  </si>
  <si>
    <r>
      <t xml:space="preserve">ARCHIVO TÉCNICO E HISTÓRICO </t>
    </r>
    <r>
      <rPr>
        <i/>
        <sz val="22"/>
        <color rgb="FF000000"/>
        <rFont val="Calibri"/>
        <family val="2"/>
        <scheme val="minor"/>
      </rPr>
      <t xml:space="preserve">                                                                           </t>
    </r>
  </si>
  <si>
    <t>nombre-apellido-identificación</t>
  </si>
  <si>
    <t>Responsable</t>
  </si>
  <si>
    <t>Fecha actualización</t>
  </si>
  <si>
    <t>Fecha primera conformación</t>
  </si>
  <si>
    <t>Corp. Autónoma Regional</t>
  </si>
  <si>
    <t>Departamento</t>
  </si>
  <si>
    <t>Municipio</t>
  </si>
  <si>
    <t>DATOS GENERALES</t>
  </si>
  <si>
    <r>
      <t xml:space="preserve">POT, PBOT, EOT Sistema Expediente Municipal
</t>
    </r>
    <r>
      <rPr>
        <sz val="16"/>
        <color theme="1"/>
        <rFont val="Calibri"/>
        <family val="2"/>
        <scheme val="minor"/>
      </rPr>
      <t>a partir de "art.112 ley 388 de 1997, y art. 2.2.2.1.2.1.5, dec. 1077 de 2015"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</si>
</sst>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dd/mm/yyyy;@"/>
  </numFmts>
  <fonts count="60">
    <font>
      <sz val="11"/>
      <color theme="1"/>
      <name val="Calibri"/>
      <family val="2"/>
      <scheme val="minor"/>
    </font>
    <font>
      <sz val="11"/>
      <color theme="1"/>
      <name val="Swis721 LtCn BT"/>
      <family val="2"/>
    </font>
    <font>
      <b/>
      <sz val="11"/>
      <color theme="1"/>
      <name val="Swis721 LtCn BT"/>
      <family val="2"/>
    </font>
    <font>
      <i/>
      <sz val="11"/>
      <color theme="1"/>
      <name val="Swis721 LtCn BT"/>
      <family val="2"/>
    </font>
    <font>
      <b/>
      <i/>
      <sz val="11"/>
      <color theme="1"/>
      <name val="Swis721 LtCn BT"/>
      <family val="2"/>
    </font>
    <font>
      <b/>
      <sz val="10"/>
      <color theme="1"/>
      <name val="Swis721 LtCn BT"/>
      <family val="2"/>
    </font>
    <font>
      <sz val="11"/>
      <color theme="3" tint="0.39997558519241921"/>
      <name val="Swis721 LtCn BT"/>
      <family val="2"/>
    </font>
    <font>
      <b/>
      <sz val="11"/>
      <color theme="4" tint="-0.499984740745262"/>
      <name val="Swis721 LtCn BT"/>
      <family val="2"/>
    </font>
    <font>
      <sz val="10"/>
      <color theme="1"/>
      <name val="Swis721 LtCn BT"/>
      <family val="2"/>
    </font>
    <font>
      <i/>
      <sz val="10"/>
      <color theme="1"/>
      <name val="Swis721 LtCn BT"/>
      <family val="2"/>
    </font>
    <font>
      <b/>
      <sz val="11"/>
      <color theme="0" tint="-4.9989318521683403E-2"/>
      <name val="Swis721 WGL4 BT"/>
      <family val="2"/>
    </font>
    <font>
      <sz val="10"/>
      <color theme="3" tint="0.39997558519241921"/>
      <name val="Swis721 LtCn BT"/>
      <family val="2"/>
    </font>
    <font>
      <sz val="11"/>
      <name val="Swis721 LtCn BT"/>
      <family val="2"/>
    </font>
    <font>
      <b/>
      <sz val="12"/>
      <color theme="1"/>
      <name val="Swis721 LtCn BT"/>
      <family val="2"/>
    </font>
    <font>
      <sz val="10"/>
      <name val="Swis721 LtCn BT"/>
      <family val="2"/>
    </font>
    <font>
      <b/>
      <sz val="11"/>
      <color indexed="81"/>
      <name val="Swis721 LtCn BT"/>
      <family val="2"/>
    </font>
    <font>
      <sz val="11"/>
      <color indexed="81"/>
      <name val="Swis721 LtCn BT"/>
      <family val="2"/>
    </font>
    <font>
      <b/>
      <sz val="11"/>
      <color theme="0"/>
      <name val="Swis721 WGL4 BT"/>
      <family val="2"/>
    </font>
    <font>
      <sz val="11"/>
      <color rgb="FF000000"/>
      <name val="Swis721 LtCn BT"/>
      <family val="2"/>
    </font>
    <font>
      <b/>
      <sz val="10"/>
      <color theme="0"/>
      <name val="Swis721 LtCn BT"/>
      <family val="2"/>
    </font>
    <font>
      <b/>
      <sz val="10"/>
      <name val="Swis721 LtCn BT"/>
      <family val="2"/>
    </font>
    <font>
      <sz val="10"/>
      <color indexed="81"/>
      <name val="Swis721 LtCn BT"/>
      <family val="2"/>
    </font>
    <font>
      <sz val="11"/>
      <color rgb="FFFF0000"/>
      <name val="Swis721 LtCn BT"/>
      <family val="2"/>
    </font>
    <font>
      <b/>
      <sz val="11"/>
      <color theme="1"/>
      <name val="Calibri"/>
      <family val="2"/>
      <scheme val="minor"/>
    </font>
    <font>
      <b/>
      <sz val="10"/>
      <color indexed="81"/>
      <name val="Swis721 LtCn BT"/>
      <family val="2"/>
    </font>
    <font>
      <sz val="9"/>
      <color indexed="81"/>
      <name val="Swis721 LtCn BT"/>
      <family val="2"/>
    </font>
    <font>
      <sz val="10"/>
      <color rgb="FFFF0000"/>
      <name val="Swis721 LtCn BT"/>
      <family val="2"/>
    </font>
    <font>
      <sz val="10"/>
      <color rgb="FF000000"/>
      <name val="Swis721 LtCn BT"/>
      <family val="2"/>
    </font>
    <font>
      <b/>
      <sz val="10"/>
      <color rgb="FF000000"/>
      <name val="Swis721 LtCn BT"/>
      <family val="2"/>
    </font>
    <font>
      <b/>
      <sz val="11"/>
      <name val="Swis721 LtCn BT"/>
      <family val="2"/>
    </font>
    <font>
      <b/>
      <sz val="10"/>
      <color theme="3" tint="0.39997558519241921"/>
      <name val="Swis721 LtCn BT"/>
      <family val="2"/>
    </font>
    <font>
      <sz val="11"/>
      <color theme="5" tint="0.59999389629810485"/>
      <name val="Swis721 LtCn BT"/>
      <family val="2"/>
    </font>
    <font>
      <i/>
      <sz val="11"/>
      <name val="Swis721 LtCn BT"/>
      <family val="2"/>
    </font>
    <font>
      <sz val="11"/>
      <color rgb="FF6392A1"/>
      <name val="Swis721 LtCn BT"/>
      <family val="2"/>
    </font>
    <font>
      <sz val="11"/>
      <color theme="1"/>
      <name val="Calibri"/>
      <family val="2"/>
      <scheme val="minor"/>
    </font>
    <font>
      <sz val="9"/>
      <color theme="1"/>
      <name val="Arial Narrow"/>
      <family val="2"/>
    </font>
    <font>
      <u/>
      <sz val="9"/>
      <color theme="1"/>
      <name val="Arial Narrow"/>
      <family val="2"/>
    </font>
    <font>
      <sz val="11"/>
      <color rgb="FFFFFFFF"/>
      <name val="Calibri"/>
      <family val="2"/>
      <scheme val="minor"/>
    </font>
    <font>
      <b/>
      <sz val="11"/>
      <color rgb="FFFFFFFF"/>
      <name val="Calibri"/>
      <family val="2"/>
      <scheme val="minor"/>
    </font>
    <font>
      <sz val="10"/>
      <color rgb="FF000000"/>
      <name val="Swis721 LtCn BT"/>
      <family val="2"/>
    </font>
    <font>
      <b/>
      <sz val="11"/>
      <color theme="0"/>
      <name val="Calibri"/>
      <family val="2"/>
      <scheme val="minor"/>
    </font>
    <font>
      <sz val="9"/>
      <color indexed="81"/>
      <name val="Tahoma"/>
      <family val="2"/>
    </font>
    <font>
      <b/>
      <sz val="12"/>
      <name val="Swis721 LtCn BT"/>
      <family val="2"/>
    </font>
    <font>
      <sz val="12"/>
      <name val="Swis721 LtCn BT"/>
      <family val="2"/>
    </font>
    <font>
      <sz val="10"/>
      <color theme="0"/>
      <name val="Swis721 LtCn BT"/>
      <family val="2"/>
    </font>
    <font>
      <sz val="11"/>
      <color rgb="FF000000"/>
      <name val="Calibri"/>
      <family val="2"/>
      <scheme val="minor"/>
    </font>
    <font>
      <b/>
      <sz val="11"/>
      <color rgb="FF000000"/>
      <name val="Calibri"/>
      <family val="2"/>
      <scheme val="minor"/>
    </font>
    <font>
      <u/>
      <sz val="11"/>
      <color rgb="FF000000"/>
      <name val="Calibri"/>
      <family val="2"/>
      <scheme val="minor"/>
    </font>
    <font>
      <i/>
      <sz val="11"/>
      <color rgb="FF000000"/>
      <name val="Calibri"/>
      <family val="2"/>
      <scheme val="minor"/>
    </font>
    <font>
      <i/>
      <sz val="9"/>
      <color rgb="FF000000"/>
      <name val="Calibri"/>
      <family val="2"/>
      <scheme val="minor"/>
    </font>
    <font>
      <u/>
      <sz val="11"/>
      <color theme="10"/>
      <name val="Calibri"/>
      <family val="2"/>
      <scheme val="minor"/>
    </font>
    <font>
      <i/>
      <sz val="11"/>
      <color theme="1"/>
      <name val="Calibri"/>
      <family val="2"/>
      <scheme val="minor"/>
    </font>
    <font>
      <sz val="10"/>
      <color theme="1"/>
      <name val="Calibri"/>
      <family val="2"/>
      <scheme val="minor"/>
    </font>
    <font>
      <i/>
      <sz val="10"/>
      <color rgb="FF000000"/>
      <name val="Calibri"/>
      <family val="2"/>
      <scheme val="minor"/>
    </font>
    <font>
      <b/>
      <sz val="10"/>
      <color rgb="FF000000"/>
      <name val="Calibri"/>
      <family val="2"/>
      <scheme val="minor"/>
    </font>
    <font>
      <b/>
      <sz val="22"/>
      <color rgb="FF000000"/>
      <name val="Calibri"/>
      <family val="2"/>
      <scheme val="minor"/>
    </font>
    <font>
      <i/>
      <sz val="22"/>
      <color rgb="FF000000"/>
      <name val="Calibri"/>
      <family val="2"/>
      <scheme val="minor"/>
    </font>
    <font>
      <b/>
      <sz val="16"/>
      <color theme="1"/>
      <name val="Calibri"/>
      <family val="2"/>
      <scheme val="minor"/>
    </font>
    <font>
      <sz val="16"/>
      <color theme="1"/>
      <name val="Calibri"/>
      <family val="2"/>
      <scheme val="minor"/>
    </font>
    <font>
      <b/>
      <sz val="9"/>
      <color indexed="81"/>
      <name val="Tahoma"/>
      <family val="2"/>
    </font>
  </fonts>
  <fills count="31">
    <fill>
      <patternFill patternType="none"/>
    </fill>
    <fill>
      <patternFill patternType="gray125"/>
    </fill>
    <fill>
      <patternFill patternType="solid">
        <fgColor theme="0" tint="-0.14999847407452621"/>
        <bgColor indexed="64"/>
      </patternFill>
    </fill>
    <fill>
      <patternFill patternType="solid">
        <fgColor theme="3" tint="0.39997558519241921"/>
        <bgColor indexed="64"/>
      </patternFill>
    </fill>
    <fill>
      <patternFill patternType="solid">
        <fgColor theme="0" tint="-4.9989318521683403E-2"/>
        <bgColor indexed="64"/>
      </patternFill>
    </fill>
    <fill>
      <patternFill patternType="solid">
        <fgColor rgb="FF5A6E88"/>
        <bgColor indexed="64"/>
      </patternFill>
    </fill>
    <fill>
      <patternFill patternType="solid">
        <fgColor theme="3" tint="0.59999389629810485"/>
        <bgColor indexed="64"/>
      </patternFill>
    </fill>
    <fill>
      <patternFill patternType="solid">
        <fgColor theme="0"/>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ED7D31"/>
        <bgColor indexed="64"/>
      </patternFill>
    </fill>
    <fill>
      <patternFill patternType="solid">
        <fgColor rgb="FFDDEBF7"/>
        <bgColor indexed="64"/>
      </patternFill>
    </fill>
    <fill>
      <patternFill patternType="solid">
        <fgColor rgb="FF4472C4"/>
        <bgColor indexed="64"/>
      </patternFill>
    </fill>
    <fill>
      <patternFill patternType="solid">
        <fgColor rgb="FFD9E1F2"/>
        <bgColor indexed="64"/>
      </patternFill>
    </fill>
    <fill>
      <patternFill patternType="solid">
        <fgColor theme="3" tint="0.79998168889431442"/>
        <bgColor indexed="64"/>
      </patternFill>
    </fill>
    <fill>
      <patternFill patternType="solid">
        <fgColor rgb="FFD6DCE4"/>
        <bgColor indexed="64"/>
      </patternFill>
    </fill>
    <fill>
      <patternFill patternType="solid">
        <fgColor rgb="FFFFF2CC"/>
        <bgColor indexed="64"/>
      </patternFill>
    </fill>
    <fill>
      <patternFill patternType="solid">
        <fgColor rgb="FFE2EFDA"/>
        <bgColor indexed="64"/>
      </patternFill>
    </fill>
    <fill>
      <patternFill patternType="solid">
        <fgColor rgb="FFFFD966"/>
        <bgColor indexed="64"/>
      </patternFill>
    </fill>
    <fill>
      <patternFill patternType="solid">
        <fgColor rgb="FFF4B084"/>
        <bgColor indexed="64"/>
      </patternFill>
    </fill>
    <fill>
      <patternFill patternType="solid">
        <fgColor rgb="FFC9C9C9"/>
        <bgColor indexed="64"/>
      </patternFill>
    </fill>
    <fill>
      <patternFill patternType="solid">
        <fgColor rgb="FFFFC000"/>
        <bgColor indexed="64"/>
      </patternFill>
    </fill>
    <fill>
      <patternFill patternType="solid">
        <fgColor rgb="FF6392A1"/>
        <bgColor indexed="64"/>
      </patternFill>
    </fill>
    <fill>
      <patternFill patternType="solid">
        <fgColor rgb="FFFCE4D6"/>
        <bgColor indexed="64"/>
      </patternFill>
    </fill>
    <fill>
      <patternFill patternType="solid">
        <fgColor rgb="FFB4C6E7"/>
        <bgColor indexed="64"/>
      </patternFill>
    </fill>
    <fill>
      <patternFill patternType="solid">
        <fgColor rgb="FF375623"/>
        <bgColor indexed="64"/>
      </patternFill>
    </fill>
    <fill>
      <patternFill patternType="solid">
        <fgColor rgb="FFF2F2F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4" tint="0.59999389629810485"/>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style="medium">
        <color rgb="FF000000"/>
      </left>
      <right style="thin">
        <color indexed="64"/>
      </right>
      <top style="medium">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medium">
        <color rgb="FF000000"/>
      </left>
      <right/>
      <top/>
      <bottom style="medium">
        <color rgb="FF000000"/>
      </bottom>
      <diagonal/>
    </border>
    <border>
      <left style="medium">
        <color rgb="FF000000"/>
      </left>
      <right/>
      <top/>
      <bottom style="thin">
        <color indexed="64"/>
      </bottom>
      <diagonal/>
    </border>
    <border>
      <left style="medium">
        <color rgb="FF000000"/>
      </left>
      <right/>
      <top style="thin">
        <color indexed="64"/>
      </top>
      <bottom style="medium">
        <color indexed="64"/>
      </bottom>
      <diagonal/>
    </border>
    <border>
      <left style="medium">
        <color rgb="FF000000"/>
      </left>
      <right/>
      <top style="medium">
        <color indexed="64"/>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style="medium">
        <color rgb="FF000000"/>
      </right>
      <top/>
      <bottom style="thin">
        <color rgb="FF000000"/>
      </bottom>
      <diagonal/>
    </border>
    <border>
      <left/>
      <right/>
      <top style="medium">
        <color rgb="FF000000"/>
      </top>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medium">
        <color rgb="FF000000"/>
      </right>
      <top style="medium">
        <color rgb="FF000000"/>
      </top>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style="thin">
        <color indexed="64"/>
      </left>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top style="thin">
        <color rgb="FF000000"/>
      </top>
      <bottom style="thin">
        <color rgb="FF000000"/>
      </bottom>
      <diagonal/>
    </border>
    <border>
      <left style="medium">
        <color rgb="FF000000"/>
      </left>
      <right style="thin">
        <color indexed="64"/>
      </right>
      <top style="medium">
        <color rgb="FF000000"/>
      </top>
      <bottom style="thin">
        <color indexed="64"/>
      </bottom>
      <diagonal/>
    </border>
    <border>
      <left style="thin">
        <color indexed="64"/>
      </left>
      <right/>
      <top style="medium">
        <color rgb="FF000000"/>
      </top>
      <bottom style="thin">
        <color indexed="64"/>
      </bottom>
      <diagonal/>
    </border>
    <border>
      <left/>
      <right/>
      <top style="medium">
        <color rgb="FF000000"/>
      </top>
      <bottom style="medium">
        <color rgb="FF000000"/>
      </bottom>
      <diagonal/>
    </border>
    <border>
      <left/>
      <right/>
      <top/>
      <bottom style="thin">
        <color rgb="FF000000"/>
      </bottom>
      <diagonal/>
    </border>
    <border>
      <left/>
      <right/>
      <top style="thin">
        <color rgb="FF000000"/>
      </top>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thin">
        <color indexed="64"/>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bottom style="medium">
        <color rgb="FF000000"/>
      </bottom>
      <diagonal/>
    </border>
    <border>
      <left/>
      <right/>
      <top style="thin">
        <color indexed="64"/>
      </top>
      <bottom style="medium">
        <color rgb="FF000000"/>
      </bottom>
      <diagonal/>
    </border>
    <border>
      <left style="medium">
        <color rgb="FF000000"/>
      </left>
      <right/>
      <top style="thin">
        <color indexed="64"/>
      </top>
      <bottom style="medium">
        <color rgb="FF000000"/>
      </bottom>
      <diagonal/>
    </border>
    <border>
      <left style="thin">
        <color indexed="64"/>
      </left>
      <right style="medium">
        <color rgb="FF000000"/>
      </right>
      <top/>
      <bottom style="thin">
        <color indexed="64"/>
      </bottom>
      <diagonal/>
    </border>
    <border>
      <left style="thin">
        <color rgb="FF000000"/>
      </left>
      <right style="thin">
        <color rgb="FF000000"/>
      </right>
      <top/>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diagonal/>
    </border>
    <border>
      <left style="medium">
        <color rgb="FF000000"/>
      </left>
      <right style="thin">
        <color indexed="64"/>
      </right>
      <top/>
      <bottom/>
      <diagonal/>
    </border>
    <border>
      <left style="thin">
        <color rgb="FF000000"/>
      </left>
      <right style="thin">
        <color rgb="FF000000"/>
      </right>
      <top style="thin">
        <color rgb="FF000000"/>
      </top>
      <bottom/>
      <diagonal/>
    </border>
    <border>
      <left style="thin">
        <color indexed="64"/>
      </left>
      <right style="medium">
        <color rgb="FF000000"/>
      </right>
      <top style="medium">
        <color rgb="FF000000"/>
      </top>
      <bottom/>
      <diagonal/>
    </border>
    <border>
      <left style="thin">
        <color rgb="FF000000"/>
      </left>
      <right style="thin">
        <color rgb="FF000000"/>
      </right>
      <top style="medium">
        <color rgb="FF000000"/>
      </top>
      <bottom/>
      <diagonal/>
    </border>
    <border>
      <left style="thin">
        <color indexed="64"/>
      </left>
      <right/>
      <top style="medium">
        <color rgb="FF000000"/>
      </top>
      <bottom/>
      <diagonal/>
    </border>
    <border>
      <left style="thin">
        <color indexed="64"/>
      </left>
      <right style="medium">
        <color indexed="64"/>
      </right>
      <top/>
      <bottom/>
      <diagonal/>
    </border>
  </borders>
  <cellStyleXfs count="3">
    <xf numFmtId="0" fontId="0" fillId="0" borderId="0"/>
    <xf numFmtId="9" fontId="34" fillId="0" borderId="0" applyFont="0" applyFill="0" applyBorder="0" applyAlignment="0" applyProtection="0"/>
    <xf numFmtId="0" fontId="50" fillId="0" borderId="0" applyNumberFormat="0" applyFill="0" applyBorder="0" applyAlignment="0" applyProtection="0"/>
  </cellStyleXfs>
  <cellXfs count="589">
    <xf numFmtId="0" fontId="0" fillId="0" borderId="0" xfId="0"/>
    <xf numFmtId="0" fontId="0" fillId="0" borderId="0" xfId="0" applyAlignment="1">
      <alignment wrapText="1"/>
    </xf>
    <xf numFmtId="0" fontId="1" fillId="0" borderId="0" xfId="0" applyFont="1"/>
    <xf numFmtId="0" fontId="7" fillId="0" borderId="0" xfId="0" applyFont="1"/>
    <xf numFmtId="0" fontId="5" fillId="0" borderId="0" xfId="0" applyFont="1" applyAlignment="1">
      <alignment horizontal="center"/>
    </xf>
    <xf numFmtId="0" fontId="8" fillId="0" borderId="0" xfId="0" applyFont="1"/>
    <xf numFmtId="0" fontId="12" fillId="0" borderId="0" xfId="0" applyFont="1"/>
    <xf numFmtId="0" fontId="2" fillId="0" borderId="48" xfId="0" applyFont="1" applyBorder="1" applyAlignment="1">
      <alignment horizontal="center" vertical="center" wrapText="1"/>
    </xf>
    <xf numFmtId="0" fontId="2" fillId="0" borderId="48" xfId="0" applyFont="1" applyBorder="1" applyAlignment="1">
      <alignment horizontal="center" vertical="center"/>
    </xf>
    <xf numFmtId="0" fontId="2" fillId="0" borderId="25" xfId="0" applyFont="1" applyBorder="1"/>
    <xf numFmtId="0" fontId="2" fillId="0" borderId="25" xfId="0" applyFont="1" applyBorder="1" applyAlignment="1">
      <alignment horizontal="center" vertical="center"/>
    </xf>
    <xf numFmtId="0" fontId="2" fillId="0" borderId="25" xfId="0" applyFont="1" applyBorder="1" applyAlignment="1">
      <alignment horizontal="center" vertical="center" wrapText="1"/>
    </xf>
    <xf numFmtId="0" fontId="5" fillId="0" borderId="48" xfId="0" applyFont="1" applyBorder="1" applyAlignment="1">
      <alignment horizontal="center" vertical="center" textRotation="90"/>
    </xf>
    <xf numFmtId="0" fontId="2" fillId="0" borderId="8" xfId="0" applyFont="1" applyBorder="1" applyAlignment="1">
      <alignment horizontal="center" vertical="center"/>
    </xf>
    <xf numFmtId="0" fontId="2" fillId="0" borderId="48" xfId="0" applyFont="1" applyBorder="1" applyAlignment="1">
      <alignment horizontal="center"/>
    </xf>
    <xf numFmtId="0" fontId="5" fillId="0" borderId="48" xfId="0" applyFont="1" applyBorder="1" applyAlignment="1">
      <alignment horizontal="center" vertical="center"/>
    </xf>
    <xf numFmtId="0" fontId="1" fillId="0" borderId="48" xfId="0" applyFont="1" applyBorder="1" applyAlignment="1">
      <alignment horizontal="center" vertical="center" wrapText="1"/>
    </xf>
    <xf numFmtId="0" fontId="0" fillId="0" borderId="3" xfId="0" applyBorder="1"/>
    <xf numFmtId="0" fontId="1" fillId="0" borderId="3" xfId="0" applyFont="1" applyBorder="1" applyAlignment="1">
      <alignment horizontal="center" wrapText="1"/>
    </xf>
    <xf numFmtId="0" fontId="2" fillId="0" borderId="1" xfId="0" applyFont="1" applyBorder="1" applyAlignment="1">
      <alignment horizontal="left"/>
    </xf>
    <xf numFmtId="0" fontId="1" fillId="0" borderId="25" xfId="0" applyFont="1" applyBorder="1"/>
    <xf numFmtId="0" fontId="8" fillId="8" borderId="58" xfId="0" applyFont="1" applyFill="1" applyBorder="1" applyAlignment="1">
      <alignment vertic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5" fillId="11" borderId="65" xfId="0" applyFont="1" applyFill="1" applyBorder="1" applyAlignment="1">
      <alignment horizontal="center"/>
    </xf>
    <xf numFmtId="0" fontId="8" fillId="8" borderId="66" xfId="0" applyFont="1" applyFill="1" applyBorder="1" applyAlignment="1">
      <alignment vertical="center" wrapText="1"/>
    </xf>
    <xf numFmtId="0" fontId="8" fillId="8" borderId="66" xfId="0" applyFont="1" applyFill="1" applyBorder="1" applyAlignment="1">
      <alignment vertical="center"/>
    </xf>
    <xf numFmtId="0" fontId="23" fillId="11" borderId="64" xfId="0" applyFont="1" applyFill="1" applyBorder="1"/>
    <xf numFmtId="0" fontId="8" fillId="8" borderId="39" xfId="0" applyFont="1" applyFill="1" applyBorder="1" applyAlignment="1">
      <alignment vertical="center" wrapText="1"/>
    </xf>
    <xf numFmtId="0" fontId="8" fillId="8" borderId="39" xfId="0" applyFont="1" applyFill="1" applyBorder="1" applyAlignment="1">
      <alignment vertical="center"/>
    </xf>
    <xf numFmtId="0" fontId="8" fillId="8" borderId="67" xfId="0" applyFont="1" applyFill="1" applyBorder="1" applyAlignment="1">
      <alignment vertical="center" wrapText="1"/>
    </xf>
    <xf numFmtId="0" fontId="8" fillId="12" borderId="64" xfId="0" applyFont="1" applyFill="1" applyBorder="1" applyAlignment="1">
      <alignment vertical="center" wrapText="1"/>
    </xf>
    <xf numFmtId="0" fontId="23" fillId="13" borderId="0" xfId="0" applyFont="1" applyFill="1"/>
    <xf numFmtId="0" fontId="0" fillId="14" borderId="0" xfId="0" applyFill="1" applyAlignment="1">
      <alignment wrapText="1"/>
    </xf>
    <xf numFmtId="0" fontId="27" fillId="10" borderId="10" xfId="0" applyFont="1" applyFill="1" applyBorder="1" applyAlignment="1">
      <alignment horizontal="center" vertical="center" wrapText="1"/>
    </xf>
    <xf numFmtId="0" fontId="27" fillId="10" borderId="13" xfId="0" applyFont="1" applyFill="1" applyBorder="1" applyAlignment="1">
      <alignment horizontal="center" wrapText="1"/>
    </xf>
    <xf numFmtId="0" fontId="27" fillId="10" borderId="61" xfId="0" applyFont="1" applyFill="1" applyBorder="1" applyAlignment="1">
      <alignment horizontal="center" vertical="center" wrapText="1"/>
    </xf>
    <xf numFmtId="0" fontId="27" fillId="10" borderId="60" xfId="0" applyFont="1" applyFill="1" applyBorder="1" applyAlignment="1">
      <alignment horizontal="center" vertical="center" wrapText="1"/>
    </xf>
    <xf numFmtId="0" fontId="27" fillId="10" borderId="61" xfId="0" applyFont="1" applyFill="1" applyBorder="1" applyAlignment="1">
      <alignment horizontal="center" wrapText="1"/>
    </xf>
    <xf numFmtId="0" fontId="27" fillId="10" borderId="60" xfId="0" applyFont="1" applyFill="1" applyBorder="1" applyAlignment="1">
      <alignment horizontal="center" wrapText="1"/>
    </xf>
    <xf numFmtId="0" fontId="27" fillId="10" borderId="10" xfId="0" applyFont="1" applyFill="1" applyBorder="1" applyAlignment="1">
      <alignment horizontal="center" wrapText="1"/>
    </xf>
    <xf numFmtId="0" fontId="27" fillId="10" borderId="10" xfId="0" applyFont="1" applyFill="1" applyBorder="1" applyAlignment="1">
      <alignment wrapText="1"/>
    </xf>
    <xf numFmtId="0" fontId="27" fillId="10" borderId="61" xfId="0" applyFont="1" applyFill="1" applyBorder="1" applyAlignment="1">
      <alignment wrapText="1"/>
    </xf>
    <xf numFmtId="0" fontId="27" fillId="10" borderId="13" xfId="0" applyFont="1" applyFill="1" applyBorder="1" applyAlignment="1">
      <alignment wrapText="1"/>
    </xf>
    <xf numFmtId="0" fontId="13" fillId="0" borderId="25" xfId="0" applyFont="1" applyBorder="1" applyAlignment="1">
      <alignment horizontal="center"/>
    </xf>
    <xf numFmtId="0" fontId="26" fillId="0" borderId="1" xfId="0" applyFont="1" applyBorder="1" applyAlignment="1">
      <alignment horizontal="center" vertical="center" wrapText="1"/>
    </xf>
    <xf numFmtId="0" fontId="5" fillId="15" borderId="1" xfId="0" applyFont="1" applyFill="1" applyBorder="1" applyAlignment="1">
      <alignment horizontal="center" vertical="center" wrapText="1"/>
    </xf>
    <xf numFmtId="0" fontId="5" fillId="15" borderId="12"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 xfId="0" applyFont="1" applyFill="1" applyBorder="1" applyAlignment="1">
      <alignment horizontal="center"/>
    </xf>
    <xf numFmtId="0" fontId="35" fillId="0" borderId="0" xfId="0" applyFont="1" applyAlignment="1">
      <alignment horizontal="left" vertical="center" wrapText="1"/>
    </xf>
    <xf numFmtId="0" fontId="35" fillId="0" borderId="31" xfId="0" applyFont="1" applyBorder="1" applyAlignment="1">
      <alignment horizontal="left" vertical="center" wrapText="1"/>
    </xf>
    <xf numFmtId="0" fontId="0" fillId="16" borderId="0" xfId="0" applyFill="1"/>
    <xf numFmtId="0" fontId="0" fillId="17" borderId="0" xfId="0" applyFill="1"/>
    <xf numFmtId="0" fontId="0" fillId="18" borderId="0" xfId="0" applyFill="1"/>
    <xf numFmtId="0" fontId="0" fillId="19" borderId="0" xfId="0" applyFill="1"/>
    <xf numFmtId="0" fontId="0" fillId="20" borderId="0" xfId="0" applyFill="1"/>
    <xf numFmtId="0" fontId="0" fillId="21" borderId="0" xfId="0" applyFill="1"/>
    <xf numFmtId="0" fontId="0" fillId="22" borderId="0" xfId="0" applyFill="1"/>
    <xf numFmtId="0" fontId="0" fillId="23" borderId="0" xfId="0" applyFill="1"/>
    <xf numFmtId="0" fontId="0" fillId="14" borderId="76" xfId="0" applyFill="1" applyBorder="1" applyAlignment="1">
      <alignment wrapText="1"/>
    </xf>
    <xf numFmtId="0" fontId="5" fillId="23" borderId="74" xfId="0" applyFont="1" applyFill="1" applyBorder="1" applyAlignment="1">
      <alignment vertical="center"/>
    </xf>
    <xf numFmtId="0" fontId="27" fillId="10" borderId="77" xfId="0" applyFont="1" applyFill="1" applyBorder="1" applyAlignment="1">
      <alignment horizontal="center" vertical="center" wrapText="1"/>
    </xf>
    <xf numFmtId="0" fontId="27" fillId="10" borderId="78" xfId="0" applyFont="1" applyFill="1" applyBorder="1" applyAlignment="1">
      <alignment horizontal="center" wrapText="1"/>
    </xf>
    <xf numFmtId="0" fontId="27" fillId="10" borderId="79" xfId="0" applyFont="1" applyFill="1" applyBorder="1" applyAlignment="1">
      <alignment horizontal="center" vertical="center" wrapText="1"/>
    </xf>
    <xf numFmtId="0" fontId="27" fillId="10" borderId="80" xfId="0" applyFont="1" applyFill="1" applyBorder="1" applyAlignment="1">
      <alignment horizontal="center" vertical="center" wrapText="1"/>
    </xf>
    <xf numFmtId="0" fontId="27" fillId="10" borderId="81" xfId="0" applyFont="1" applyFill="1" applyBorder="1" applyAlignment="1">
      <alignment horizontal="center" vertical="center" wrapText="1"/>
    </xf>
    <xf numFmtId="0" fontId="27" fillId="10" borderId="80" xfId="0" applyFont="1" applyFill="1" applyBorder="1" applyAlignment="1">
      <alignment horizontal="center" wrapText="1"/>
    </xf>
    <xf numFmtId="0" fontId="27" fillId="10" borderId="81" xfId="0" applyFont="1" applyFill="1" applyBorder="1" applyAlignment="1">
      <alignment horizontal="center" wrapText="1"/>
    </xf>
    <xf numFmtId="0" fontId="27" fillId="10" borderId="79" xfId="0" applyFont="1" applyFill="1" applyBorder="1" applyAlignment="1">
      <alignment horizontal="center" wrapText="1"/>
    </xf>
    <xf numFmtId="0" fontId="27" fillId="10" borderId="79" xfId="0" applyFont="1" applyFill="1" applyBorder="1" applyAlignment="1">
      <alignment wrapText="1"/>
    </xf>
    <xf numFmtId="0" fontId="27" fillId="10" borderId="80" xfId="0" applyFont="1" applyFill="1" applyBorder="1" applyAlignment="1">
      <alignment wrapText="1"/>
    </xf>
    <xf numFmtId="0" fontId="27" fillId="10" borderId="78" xfId="0" applyFont="1" applyFill="1" applyBorder="1" applyAlignment="1">
      <alignment wrapText="1"/>
    </xf>
    <xf numFmtId="0" fontId="8" fillId="0" borderId="82" xfId="0" applyFont="1" applyBorder="1" applyAlignment="1">
      <alignment horizontal="center" vertical="center" wrapText="1"/>
    </xf>
    <xf numFmtId="0" fontId="37" fillId="26" borderId="0" xfId="0" applyFont="1" applyFill="1"/>
    <xf numFmtId="0" fontId="0" fillId="18" borderId="64" xfId="0" applyFill="1" applyBorder="1"/>
    <xf numFmtId="0" fontId="5" fillId="11" borderId="83" xfId="0" applyFont="1" applyFill="1" applyBorder="1" applyAlignment="1">
      <alignment horizontal="center"/>
    </xf>
    <xf numFmtId="0" fontId="8" fillId="8" borderId="74" xfId="0" applyFont="1" applyFill="1" applyBorder="1" applyAlignment="1">
      <alignment horizontal="center" vertical="center" wrapText="1"/>
    </xf>
    <xf numFmtId="0" fontId="8" fillId="8" borderId="75" xfId="0" applyFont="1" applyFill="1" applyBorder="1" applyAlignment="1">
      <alignment horizontal="center" vertical="center" wrapText="1"/>
    </xf>
    <xf numFmtId="0" fontId="8" fillId="12" borderId="74" xfId="0" applyFont="1" applyFill="1" applyBorder="1" applyAlignment="1">
      <alignment horizontal="center" vertical="center" wrapText="1"/>
    </xf>
    <xf numFmtId="0" fontId="5" fillId="23" borderId="74" xfId="0" applyFont="1" applyFill="1" applyBorder="1" applyAlignment="1">
      <alignment horizontal="center" vertical="center"/>
    </xf>
    <xf numFmtId="0" fontId="8" fillId="24" borderId="74" xfId="0" applyFont="1" applyFill="1" applyBorder="1" applyAlignment="1">
      <alignment horizontal="center" vertical="center"/>
    </xf>
    <xf numFmtId="0" fontId="8" fillId="24" borderId="74" xfId="0" applyFont="1" applyFill="1" applyBorder="1" applyAlignment="1">
      <alignment horizontal="center" vertical="center" wrapText="1"/>
    </xf>
    <xf numFmtId="0" fontId="0" fillId="24" borderId="74" xfId="0" applyFill="1" applyBorder="1"/>
    <xf numFmtId="0" fontId="0" fillId="25" borderId="74" xfId="0" applyFill="1" applyBorder="1"/>
    <xf numFmtId="0" fontId="8" fillId="0" borderId="85" xfId="0" applyFont="1" applyBorder="1" applyAlignment="1">
      <alignment horizontal="center" vertical="center" wrapText="1"/>
    </xf>
    <xf numFmtId="0" fontId="5" fillId="11" borderId="86" xfId="0" applyFont="1" applyFill="1" applyBorder="1" applyAlignment="1">
      <alignment horizontal="center"/>
    </xf>
    <xf numFmtId="9" fontId="0" fillId="0" borderId="0" xfId="0" applyNumberFormat="1"/>
    <xf numFmtId="0" fontId="5" fillId="11" borderId="0" xfId="0" applyFont="1" applyFill="1" applyAlignment="1">
      <alignment horizontal="center"/>
    </xf>
    <xf numFmtId="2" fontId="0" fillId="0" borderId="0" xfId="0" applyNumberFormat="1"/>
    <xf numFmtId="0" fontId="5" fillId="11" borderId="87" xfId="0" applyFont="1" applyFill="1" applyBorder="1" applyAlignment="1">
      <alignment horizontal="center"/>
    </xf>
    <xf numFmtId="0" fontId="8" fillId="8" borderId="0" xfId="0" applyFont="1" applyFill="1" applyAlignment="1">
      <alignment horizontal="center" vertical="center" wrapText="1"/>
    </xf>
    <xf numFmtId="0" fontId="8" fillId="12" borderId="0" xfId="0" applyFont="1" applyFill="1" applyAlignment="1">
      <alignment horizontal="center" vertical="center" wrapText="1"/>
    </xf>
    <xf numFmtId="0" fontId="40" fillId="5" borderId="88" xfId="0" applyFont="1" applyFill="1" applyBorder="1"/>
    <xf numFmtId="0" fontId="38" fillId="5" borderId="89" xfId="0" applyFont="1" applyFill="1" applyBorder="1"/>
    <xf numFmtId="0" fontId="38" fillId="5" borderId="90" xfId="0" applyFont="1" applyFill="1" applyBorder="1"/>
    <xf numFmtId="0" fontId="0" fillId="0" borderId="91" xfId="0" applyBorder="1"/>
    <xf numFmtId="0" fontId="35" fillId="0" borderId="68" xfId="0" applyFont="1" applyBorder="1" applyAlignment="1">
      <alignment horizontal="left" vertical="center" wrapText="1"/>
    </xf>
    <xf numFmtId="0" fontId="0" fillId="0" borderId="92" xfId="0" applyBorder="1"/>
    <xf numFmtId="0" fontId="0" fillId="0" borderId="66" xfId="0" applyBorder="1"/>
    <xf numFmtId="0" fontId="35" fillId="0" borderId="64" xfId="0" applyFont="1" applyBorder="1" applyAlignment="1">
      <alignment horizontal="left" vertical="center" wrapText="1"/>
    </xf>
    <xf numFmtId="0" fontId="0" fillId="0" borderId="93" xfId="0" applyBorder="1"/>
    <xf numFmtId="0" fontId="0" fillId="0" borderId="93" xfId="0" applyBorder="1" applyAlignment="1">
      <alignment wrapText="1"/>
    </xf>
    <xf numFmtId="0" fontId="0" fillId="0" borderId="94" xfId="0" applyBorder="1"/>
    <xf numFmtId="0" fontId="0" fillId="0" borderId="95" xfId="0" applyBorder="1"/>
    <xf numFmtId="0" fontId="0" fillId="0" borderId="96" xfId="0" applyBorder="1"/>
    <xf numFmtId="0" fontId="5" fillId="0" borderId="0" xfId="0" applyFont="1" applyAlignment="1">
      <alignment horizontal="center" vertical="center"/>
    </xf>
    <xf numFmtId="0" fontId="8" fillId="28" borderId="84" xfId="0" applyFont="1" applyFill="1" applyBorder="1" applyAlignment="1">
      <alignment horizontal="center" vertical="center" wrapText="1"/>
    </xf>
    <xf numFmtId="0" fontId="8" fillId="28" borderId="85" xfId="0" applyFont="1" applyFill="1" applyBorder="1" applyAlignment="1">
      <alignment horizontal="center" vertical="center" wrapText="1"/>
    </xf>
    <xf numFmtId="0" fontId="8" fillId="28" borderId="82" xfId="0" applyFont="1" applyFill="1" applyBorder="1" applyAlignment="1">
      <alignment horizontal="center" vertical="center" wrapText="1"/>
    </xf>
    <xf numFmtId="0" fontId="8" fillId="0" borderId="64" xfId="0" applyFont="1" applyBorder="1" applyAlignment="1">
      <alignment horizontal="center" vertical="center" wrapText="1"/>
    </xf>
    <xf numFmtId="0" fontId="0" fillId="0" borderId="0" xfId="0" applyAlignment="1">
      <alignment horizontal="center" vertical="center"/>
    </xf>
    <xf numFmtId="0" fontId="13" fillId="0" borderId="25" xfId="0" applyFont="1" applyBorder="1" applyAlignment="1">
      <alignment horizontal="center" vertical="center"/>
    </xf>
    <xf numFmtId="0" fontId="1" fillId="0" borderId="25" xfId="0" applyFont="1" applyBorder="1" applyAlignment="1">
      <alignment horizontal="center" vertical="center"/>
    </xf>
    <xf numFmtId="0" fontId="0" fillId="0" borderId="0" xfId="0" applyAlignment="1">
      <alignment vertical="center"/>
    </xf>
    <xf numFmtId="0" fontId="1" fillId="0" borderId="48" xfId="0" applyFont="1" applyBorder="1" applyAlignment="1">
      <alignment vertical="center"/>
    </xf>
    <xf numFmtId="0" fontId="1" fillId="0" borderId="31" xfId="0" applyFont="1" applyBorder="1" applyAlignment="1">
      <alignment vertical="center"/>
    </xf>
    <xf numFmtId="0" fontId="3" fillId="0" borderId="1" xfId="0" applyFont="1" applyBorder="1" applyAlignment="1">
      <alignment horizontal="center" vertical="center" wrapText="1"/>
    </xf>
    <xf numFmtId="0" fontId="1" fillId="0" borderId="2" xfId="0" applyFont="1" applyBorder="1" applyAlignment="1">
      <alignment horizontal="left"/>
    </xf>
    <xf numFmtId="0" fontId="1" fillId="0" borderId="1" xfId="0" applyFont="1" applyBorder="1" applyAlignment="1">
      <alignment horizontal="justify" vertical="justify" wrapText="1"/>
    </xf>
    <xf numFmtId="0" fontId="1" fillId="0" borderId="1" xfId="0" applyFont="1" applyBorder="1" applyAlignment="1">
      <alignment horizontal="left"/>
    </xf>
    <xf numFmtId="0" fontId="1" fillId="0" borderId="3" xfId="0" applyFont="1" applyBorder="1" applyAlignment="1">
      <alignment horizontal="left"/>
    </xf>
    <xf numFmtId="0" fontId="1" fillId="0" borderId="1" xfId="0" applyFont="1" applyBorder="1" applyAlignment="1">
      <alignment wrapText="1"/>
    </xf>
    <xf numFmtId="0" fontId="2" fillId="0" borderId="18" xfId="0" applyFont="1" applyBorder="1" applyAlignment="1">
      <alignment horizontal="center" vertical="center"/>
    </xf>
    <xf numFmtId="0" fontId="1" fillId="0" borderId="3" xfId="0" applyFont="1" applyBorder="1" applyAlignment="1">
      <alignment horizontal="center"/>
    </xf>
    <xf numFmtId="0" fontId="0" fillId="0" borderId="0" xfId="0" applyAlignment="1">
      <alignment horizontal="center"/>
    </xf>
    <xf numFmtId="0" fontId="1" fillId="0" borderId="12" xfId="0" applyFont="1" applyBorder="1" applyAlignment="1">
      <alignment horizontal="left"/>
    </xf>
    <xf numFmtId="0" fontId="12" fillId="0" borderId="1" xfId="0" applyFont="1" applyBorder="1" applyAlignment="1">
      <alignment wrapText="1"/>
    </xf>
    <xf numFmtId="0" fontId="1" fillId="0" borderId="1" xfId="0" applyFont="1" applyBorder="1" applyAlignment="1">
      <alignment horizontal="left" vertical="justify"/>
    </xf>
    <xf numFmtId="0" fontId="29" fillId="0" borderId="39" xfId="0" applyFont="1" applyBorder="1" applyAlignment="1">
      <alignment horizontal="center" vertical="center"/>
    </xf>
    <xf numFmtId="0" fontId="1" fillId="0" borderId="12" xfId="0" applyFont="1" applyBorder="1" applyAlignment="1">
      <alignment vertical="center"/>
    </xf>
    <xf numFmtId="0" fontId="13" fillId="0" borderId="24" xfId="0" applyFont="1" applyBorder="1" applyAlignment="1">
      <alignment horizontal="center"/>
    </xf>
    <xf numFmtId="0" fontId="1" fillId="0" borderId="25" xfId="0" applyFont="1" applyBorder="1" applyAlignment="1">
      <alignment horizontal="center"/>
    </xf>
    <xf numFmtId="0" fontId="5" fillId="15" borderId="105" xfId="0" applyFont="1" applyFill="1" applyBorder="1" applyAlignment="1">
      <alignment horizontal="center" vertical="center" wrapText="1"/>
    </xf>
    <xf numFmtId="0" fontId="5" fillId="3" borderId="105" xfId="0" applyFont="1" applyFill="1" applyBorder="1" applyAlignment="1">
      <alignment horizontal="center" vertical="center" wrapText="1"/>
    </xf>
    <xf numFmtId="0" fontId="5" fillId="15" borderId="105" xfId="0" applyFont="1" applyFill="1" applyBorder="1" applyAlignment="1">
      <alignment horizontal="center" wrapText="1"/>
    </xf>
    <xf numFmtId="0" fontId="5" fillId="3" borderId="105" xfId="0" applyFont="1" applyFill="1" applyBorder="1" applyAlignment="1">
      <alignment horizontal="center"/>
    </xf>
    <xf numFmtId="0" fontId="5" fillId="3" borderId="106" xfId="0" applyFont="1" applyFill="1" applyBorder="1" applyAlignment="1">
      <alignment horizontal="center" vertical="center"/>
    </xf>
    <xf numFmtId="0" fontId="8" fillId="0" borderId="64" xfId="0" applyFont="1" applyBorder="1"/>
    <xf numFmtId="0" fontId="8" fillId="0" borderId="68" xfId="0" applyFont="1" applyBorder="1" applyAlignment="1">
      <alignment horizontal="center" vertical="center" wrapText="1"/>
    </xf>
    <xf numFmtId="0" fontId="8" fillId="0" borderId="107" xfId="0" applyFont="1" applyBorder="1" applyAlignment="1">
      <alignment horizontal="center" vertical="center" wrapText="1"/>
    </xf>
    <xf numFmtId="0" fontId="8" fillId="7" borderId="84" xfId="0" applyFont="1" applyFill="1" applyBorder="1" applyAlignment="1">
      <alignment horizontal="center" vertical="center" wrapText="1"/>
    </xf>
    <xf numFmtId="0" fontId="8" fillId="7" borderId="85" xfId="0" applyFont="1" applyFill="1" applyBorder="1" applyAlignment="1">
      <alignment horizontal="center" vertical="center" wrapText="1"/>
    </xf>
    <xf numFmtId="14" fontId="0" fillId="0" borderId="97" xfId="0" applyNumberFormat="1" applyBorder="1"/>
    <xf numFmtId="0" fontId="5" fillId="11" borderId="110" xfId="0" applyFont="1" applyFill="1" applyBorder="1" applyAlignment="1">
      <alignment horizontal="center"/>
    </xf>
    <xf numFmtId="0" fontId="8" fillId="28" borderId="111" xfId="0" applyFont="1" applyFill="1" applyBorder="1" applyAlignment="1">
      <alignment horizontal="center" vertical="center" wrapText="1"/>
    </xf>
    <xf numFmtId="0" fontId="8" fillId="28" borderId="107" xfId="0" applyFont="1" applyFill="1" applyBorder="1" applyAlignment="1">
      <alignment horizontal="center" vertical="center" wrapText="1"/>
    </xf>
    <xf numFmtId="0" fontId="8" fillId="28" borderId="112" xfId="0" applyFont="1" applyFill="1" applyBorder="1" applyAlignment="1">
      <alignment horizontal="center" vertical="center" wrapText="1"/>
    </xf>
    <xf numFmtId="0" fontId="8" fillId="28" borderId="113" xfId="0" applyFont="1" applyFill="1" applyBorder="1" applyAlignment="1">
      <alignment horizontal="center" vertical="center" wrapText="1"/>
    </xf>
    <xf numFmtId="0" fontId="8" fillId="28" borderId="114" xfId="0" applyFont="1" applyFill="1" applyBorder="1" applyAlignment="1">
      <alignment horizontal="center" vertical="center" wrapText="1"/>
    </xf>
    <xf numFmtId="0" fontId="8" fillId="28" borderId="99" xfId="0" applyFont="1" applyFill="1" applyBorder="1" applyAlignment="1">
      <alignment horizontal="center" vertical="center" wrapText="1"/>
    </xf>
    <xf numFmtId="0" fontId="13" fillId="29" borderId="69" xfId="0" applyFont="1" applyFill="1" applyBorder="1" applyAlignment="1">
      <alignment horizontal="center" vertical="center"/>
    </xf>
    <xf numFmtId="0" fontId="12" fillId="0" borderId="1" xfId="0" applyFont="1" applyBorder="1" applyAlignment="1">
      <alignment horizontal="left" vertical="center" wrapText="1"/>
    </xf>
    <xf numFmtId="0" fontId="1" fillId="0" borderId="1" xfId="0" applyFont="1" applyBorder="1" applyAlignment="1">
      <alignment horizontal="left" vertical="justify"/>
    </xf>
    <xf numFmtId="0" fontId="5" fillId="0" borderId="1" xfId="0" applyFont="1" applyBorder="1" applyAlignment="1">
      <alignment horizontal="center" vertical="center"/>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2" xfId="0" applyFont="1" applyBorder="1" applyAlignment="1">
      <alignment horizontal="center" vertical="center" wrapText="1"/>
    </xf>
    <xf numFmtId="0" fontId="10" fillId="3" borderId="23" xfId="0" applyFont="1" applyFill="1" applyBorder="1" applyAlignment="1">
      <alignment horizontal="center" vertical="center" textRotation="90"/>
    </xf>
    <xf numFmtId="0" fontId="10" fillId="3" borderId="24" xfId="0" applyFont="1" applyFill="1" applyBorder="1" applyAlignment="1">
      <alignment horizontal="center" vertical="center" textRotation="90"/>
    </xf>
    <xf numFmtId="0" fontId="10" fillId="3" borderId="25" xfId="0" applyFont="1" applyFill="1" applyBorder="1" applyAlignment="1">
      <alignment horizontal="center" vertical="center" textRotation="90"/>
    </xf>
    <xf numFmtId="0" fontId="1" fillId="0" borderId="9" xfId="0" applyFont="1" applyBorder="1" applyAlignment="1">
      <alignment horizontal="left" vertical="center" wrapText="1"/>
    </xf>
    <xf numFmtId="0" fontId="4" fillId="0" borderId="9" xfId="0" applyFont="1" applyBorder="1" applyAlignment="1">
      <alignment horizontal="center" vertical="center" textRotation="90"/>
    </xf>
    <xf numFmtId="0" fontId="10" fillId="5" borderId="23" xfId="0" applyFont="1" applyFill="1" applyBorder="1" applyAlignment="1">
      <alignment horizontal="center" vertical="center" textRotation="90"/>
    </xf>
    <xf numFmtId="0" fontId="10" fillId="5" borderId="24" xfId="0" applyFont="1" applyFill="1" applyBorder="1" applyAlignment="1">
      <alignment horizontal="center" vertical="center" textRotation="90"/>
    </xf>
    <xf numFmtId="0" fontId="10" fillId="5" borderId="25" xfId="0" applyFont="1" applyFill="1" applyBorder="1" applyAlignment="1">
      <alignment horizontal="center" vertical="center" textRotation="90"/>
    </xf>
    <xf numFmtId="0" fontId="3" fillId="0" borderId="40" xfId="0" applyFont="1" applyBorder="1" applyAlignment="1">
      <alignment horizontal="center" vertical="center"/>
    </xf>
    <xf numFmtId="0" fontId="5" fillId="0" borderId="40" xfId="0" applyFont="1" applyBorder="1" applyAlignment="1">
      <alignment horizontal="center" vertical="center" wrapText="1"/>
    </xf>
    <xf numFmtId="0" fontId="32" fillId="0" borderId="1"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1" xfId="0" applyFont="1" applyBorder="1" applyAlignment="1">
      <alignment horizontal="center" vertical="center" wrapText="1"/>
    </xf>
    <xf numFmtId="0" fontId="1" fillId="0" borderId="1" xfId="0" applyFont="1" applyBorder="1" applyAlignment="1">
      <alignment horizontal="justify" vertical="justify" wrapText="1"/>
    </xf>
    <xf numFmtId="0" fontId="1" fillId="0" borderId="34" xfId="0" applyFont="1" applyBorder="1" applyAlignment="1">
      <alignment horizontal="center" vertical="center" textRotation="90"/>
    </xf>
    <xf numFmtId="0" fontId="1" fillId="0" borderId="30" xfId="0" applyFont="1" applyBorder="1" applyAlignment="1">
      <alignment horizontal="center" vertical="center" textRotation="90"/>
    </xf>
    <xf numFmtId="0" fontId="1" fillId="0" borderId="35" xfId="0" applyFont="1" applyBorder="1" applyAlignment="1">
      <alignment horizontal="center" vertical="center" textRotation="90"/>
    </xf>
    <xf numFmtId="0" fontId="1" fillId="0" borderId="1" xfId="0" applyFont="1" applyBorder="1" applyAlignment="1">
      <alignment horizontal="left"/>
    </xf>
    <xf numFmtId="0" fontId="1" fillId="0" borderId="34" xfId="0" applyFont="1" applyBorder="1" applyAlignment="1">
      <alignment horizontal="center" vertical="center" textRotation="90" wrapText="1"/>
    </xf>
    <xf numFmtId="0" fontId="1" fillId="0" borderId="30" xfId="0" applyFont="1" applyBorder="1" applyAlignment="1">
      <alignment horizontal="center" vertical="center" textRotation="90" wrapText="1"/>
    </xf>
    <xf numFmtId="0" fontId="1" fillId="0" borderId="35" xfId="0" applyFont="1" applyBorder="1" applyAlignment="1">
      <alignment horizontal="center" vertical="center" textRotation="90" wrapText="1"/>
    </xf>
    <xf numFmtId="0" fontId="11" fillId="0" borderId="1" xfId="0" applyFont="1" applyBorder="1" applyAlignment="1">
      <alignment horizontal="center" vertical="center" wrapText="1"/>
    </xf>
    <xf numFmtId="0" fontId="5" fillId="0" borderId="12" xfId="0" applyFont="1" applyBorder="1" applyAlignment="1">
      <alignment horizontal="center" vertical="center" wrapText="1"/>
    </xf>
    <xf numFmtId="0" fontId="1" fillId="0" borderId="1" xfId="0" applyFont="1" applyBorder="1" applyAlignment="1">
      <alignment horizontal="center" vertical="justify"/>
    </xf>
    <xf numFmtId="0" fontId="0" fillId="0" borderId="3" xfId="0" applyBorder="1" applyAlignment="1">
      <alignment horizontal="center"/>
    </xf>
    <xf numFmtId="0" fontId="0" fillId="0" borderId="2" xfId="0" applyBorder="1" applyAlignment="1">
      <alignment horizontal="center"/>
    </xf>
    <xf numFmtId="0" fontId="12" fillId="0" borderId="1" xfId="0" applyFont="1" applyBorder="1" applyAlignment="1">
      <alignment horizontal="left" vertical="justify"/>
    </xf>
    <xf numFmtId="0" fontId="1" fillId="0" borderId="1" xfId="0" applyFont="1" applyBorder="1" applyAlignment="1">
      <alignment horizontal="left"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11" fillId="0" borderId="9" xfId="0" applyFont="1" applyBorder="1" applyAlignment="1">
      <alignment horizontal="center" vertical="center" wrapText="1"/>
    </xf>
    <xf numFmtId="0" fontId="1" fillId="0" borderId="1" xfId="0" applyFont="1" applyBorder="1" applyAlignment="1">
      <alignment horizontal="justify" vertical="justify"/>
    </xf>
    <xf numFmtId="0" fontId="12" fillId="0" borderId="1" xfId="0" applyFont="1" applyBorder="1" applyAlignment="1">
      <alignment horizontal="left"/>
    </xf>
    <xf numFmtId="0" fontId="1" fillId="0" borderId="1" xfId="0" applyFont="1" applyBorder="1" applyAlignment="1">
      <alignment horizontal="left" vertical="center"/>
    </xf>
    <xf numFmtId="0" fontId="5" fillId="0" borderId="12" xfId="0" applyFont="1" applyBorder="1" applyAlignment="1">
      <alignment horizontal="center" vertical="center"/>
    </xf>
    <xf numFmtId="0" fontId="5" fillId="0" borderId="29" xfId="0" applyFont="1" applyBorder="1" applyAlignment="1">
      <alignment horizontal="center" vertical="center"/>
    </xf>
    <xf numFmtId="0" fontId="5" fillId="0" borderId="28" xfId="0" applyFont="1" applyBorder="1" applyAlignment="1">
      <alignment horizontal="center" vertical="center"/>
    </xf>
    <xf numFmtId="0" fontId="6" fillId="0" borderId="72"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6"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42" xfId="0" applyFont="1" applyBorder="1" applyAlignment="1">
      <alignment horizontal="center" vertical="center" wrapText="1"/>
    </xf>
    <xf numFmtId="0" fontId="11" fillId="0" borderId="12" xfId="0" applyFont="1" applyBorder="1" applyAlignment="1">
      <alignment horizontal="center" vertical="center" wrapText="1"/>
    </xf>
    <xf numFmtId="0" fontId="1" fillId="0" borderId="1" xfId="0" applyFont="1" applyBorder="1" applyAlignment="1">
      <alignment horizontal="center"/>
    </xf>
    <xf numFmtId="0" fontId="6" fillId="0" borderId="1"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4" xfId="0" applyFont="1" applyBorder="1" applyAlignment="1">
      <alignment horizontal="center" vertical="center" wrapText="1"/>
    </xf>
    <xf numFmtId="0" fontId="6" fillId="0" borderId="60" xfId="0" applyFont="1" applyBorder="1" applyAlignment="1">
      <alignment horizontal="center" vertical="center" wrapText="1"/>
    </xf>
    <xf numFmtId="0" fontId="33" fillId="0" borderId="1" xfId="0" applyFont="1" applyBorder="1" applyAlignment="1">
      <alignment horizontal="center" vertical="center"/>
    </xf>
    <xf numFmtId="0" fontId="1" fillId="0" borderId="40" xfId="0" applyFont="1" applyBorder="1" applyAlignment="1">
      <alignment horizontal="left" vertical="center" wrapText="1"/>
    </xf>
    <xf numFmtId="0" fontId="12" fillId="0" borderId="1" xfId="0" applyFont="1" applyBorder="1" applyAlignment="1">
      <alignment horizontal="center"/>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1" fillId="0" borderId="12" xfId="0" applyFont="1" applyBorder="1" applyAlignment="1">
      <alignment horizontal="left" vertical="center" wrapText="1"/>
    </xf>
    <xf numFmtId="0" fontId="5" fillId="0" borderId="39" xfId="0" applyFont="1" applyBorder="1" applyAlignment="1">
      <alignment horizontal="center" vertical="center"/>
    </xf>
    <xf numFmtId="0" fontId="5" fillId="0" borderId="49" xfId="0" applyFont="1" applyBorder="1" applyAlignment="1">
      <alignment horizontal="center" vertical="center"/>
    </xf>
    <xf numFmtId="0" fontId="5" fillId="0" borderId="27" xfId="0" applyFont="1" applyBorder="1" applyAlignment="1">
      <alignment horizontal="center" vertical="center"/>
    </xf>
    <xf numFmtId="0" fontId="5" fillId="0" borderId="60" xfId="0" applyFont="1" applyBorder="1" applyAlignment="1">
      <alignment horizontal="center" vertical="center"/>
    </xf>
    <xf numFmtId="0" fontId="5" fillId="0" borderId="45" xfId="0" applyFont="1" applyBorder="1" applyAlignment="1">
      <alignment horizontal="center" vertical="center"/>
    </xf>
    <xf numFmtId="0" fontId="5" fillId="0" borderId="59" xfId="0" applyFont="1" applyBorder="1" applyAlignment="1">
      <alignment horizontal="center" vertical="center"/>
    </xf>
    <xf numFmtId="0" fontId="1" fillId="0" borderId="1" xfId="0" applyFont="1" applyBorder="1" applyAlignment="1">
      <alignment horizontal="justify" vertical="center"/>
    </xf>
    <xf numFmtId="0" fontId="5" fillId="0" borderId="34"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0" xfId="0" applyFont="1" applyAlignment="1">
      <alignment horizontal="center" vertical="center" wrapText="1"/>
    </xf>
    <xf numFmtId="0" fontId="5" fillId="0" borderId="38" xfId="0" applyFont="1" applyBorder="1" applyAlignment="1">
      <alignment horizontal="center" vertical="center" wrapText="1"/>
    </xf>
    <xf numFmtId="0" fontId="1" fillId="0" borderId="9" xfId="0" applyFont="1" applyBorder="1" applyAlignment="1">
      <alignment horizontal="justify" vertical="justify"/>
    </xf>
    <xf numFmtId="0" fontId="3" fillId="0" borderId="9" xfId="0" applyFont="1" applyBorder="1" applyAlignment="1">
      <alignment horizontal="center" vertical="center" wrapText="1"/>
    </xf>
    <xf numFmtId="0" fontId="3" fillId="0" borderId="1" xfId="0" applyFont="1" applyBorder="1" applyAlignment="1">
      <alignment horizontal="center" wrapText="1"/>
    </xf>
    <xf numFmtId="0" fontId="0" fillId="0" borderId="31" xfId="0" applyBorder="1" applyAlignment="1">
      <alignment horizontal="center"/>
    </xf>
    <xf numFmtId="0" fontId="5" fillId="0" borderId="30" xfId="0" applyFont="1" applyBorder="1" applyAlignment="1">
      <alignment horizontal="center" vertical="center"/>
    </xf>
    <xf numFmtId="0" fontId="5" fillId="0" borderId="38" xfId="0" applyFont="1" applyBorder="1" applyAlignment="1">
      <alignment horizontal="center" vertical="center"/>
    </xf>
    <xf numFmtId="0" fontId="2" fillId="4" borderId="32"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51" xfId="0" applyFont="1" applyFill="1" applyBorder="1" applyAlignment="1">
      <alignment horizontal="center" vertical="center"/>
    </xf>
    <xf numFmtId="0" fontId="5" fillId="0" borderId="50" xfId="0" applyFont="1" applyBorder="1" applyAlignment="1">
      <alignment horizontal="center" vertical="center"/>
    </xf>
    <xf numFmtId="0" fontId="5" fillId="0" borderId="26" xfId="0" applyFont="1" applyBorder="1" applyAlignment="1">
      <alignment horizontal="center" vertical="center"/>
    </xf>
    <xf numFmtId="0" fontId="1" fillId="0" borderId="3" xfId="0" applyFont="1" applyBorder="1" applyAlignment="1">
      <alignment horizontal="center" vertical="center"/>
    </xf>
    <xf numFmtId="0" fontId="1" fillId="0" borderId="7" xfId="0" applyFont="1" applyBorder="1" applyAlignment="1">
      <alignment horizontal="center" vertical="center"/>
    </xf>
    <xf numFmtId="0" fontId="0" fillId="0" borderId="0" xfId="0" applyAlignment="1">
      <alignment horizontal="center"/>
    </xf>
    <xf numFmtId="0" fontId="5" fillId="0" borderId="62" xfId="0" applyFont="1" applyBorder="1" applyAlignment="1">
      <alignment horizontal="center" vertical="center"/>
    </xf>
    <xf numFmtId="0" fontId="5" fillId="0" borderId="43" xfId="0" applyFont="1" applyBorder="1" applyAlignment="1">
      <alignment horizontal="center" vertical="center"/>
    </xf>
    <xf numFmtId="0" fontId="5" fillId="0" borderId="63" xfId="0" applyFont="1" applyBorder="1" applyAlignment="1">
      <alignment horizontal="center" vertical="center"/>
    </xf>
    <xf numFmtId="0" fontId="5" fillId="0" borderId="62" xfId="0" applyFont="1" applyBorder="1" applyAlignment="1">
      <alignment horizontal="center" wrapText="1"/>
    </xf>
    <xf numFmtId="0" fontId="5" fillId="0" borderId="63" xfId="0" applyFont="1" applyBorder="1" applyAlignment="1">
      <alignment horizontal="center" wrapText="1"/>
    </xf>
    <xf numFmtId="0" fontId="10" fillId="6" borderId="23" xfId="0" applyFont="1" applyFill="1" applyBorder="1" applyAlignment="1">
      <alignment horizontal="center" vertical="center" textRotation="90"/>
    </xf>
    <xf numFmtId="0" fontId="10" fillId="6" borderId="24" xfId="0" applyFont="1" applyFill="1" applyBorder="1" applyAlignment="1">
      <alignment horizontal="center" vertical="center" textRotation="90"/>
    </xf>
    <xf numFmtId="0" fontId="1" fillId="0" borderId="4" xfId="0" applyFont="1" applyBorder="1" applyAlignment="1">
      <alignment horizontal="justify" vertic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4" xfId="0" applyFont="1" applyBorder="1" applyAlignment="1">
      <alignment horizontal="center" vertical="center" wrapText="1"/>
    </xf>
    <xf numFmtId="0" fontId="1" fillId="0" borderId="9" xfId="0" applyFont="1" applyBorder="1" applyAlignment="1">
      <alignment horizontal="justify" vertical="justify" wrapText="1"/>
    </xf>
    <xf numFmtId="0" fontId="1" fillId="0" borderId="5" xfId="0" applyFont="1" applyBorder="1" applyAlignment="1">
      <alignment horizontal="center" vertical="center"/>
    </xf>
    <xf numFmtId="0" fontId="1" fillId="0" borderId="59" xfId="0" applyFont="1" applyBorder="1" applyAlignment="1">
      <alignment horizontal="center" vertical="center"/>
    </xf>
    <xf numFmtId="0" fontId="3" fillId="0" borderId="4" xfId="0" applyFont="1" applyBorder="1" applyAlignment="1">
      <alignment horizontal="center" wrapText="1"/>
    </xf>
    <xf numFmtId="0" fontId="2" fillId="4" borderId="34" xfId="0" applyFont="1" applyFill="1" applyBorder="1" applyAlignment="1">
      <alignment horizontal="center" vertical="center"/>
    </xf>
    <xf numFmtId="0" fontId="2" fillId="4" borderId="36" xfId="0" applyFont="1" applyFill="1" applyBorder="1" applyAlignment="1">
      <alignment horizontal="center" vertical="center"/>
    </xf>
    <xf numFmtId="0" fontId="2" fillId="4" borderId="37" xfId="0" applyFont="1" applyFill="1" applyBorder="1" applyAlignment="1">
      <alignment horizontal="center" vertical="center"/>
    </xf>
    <xf numFmtId="0" fontId="5" fillId="0" borderId="62" xfId="0" applyFont="1" applyBorder="1" applyAlignment="1">
      <alignment horizontal="center" vertical="center" wrapText="1"/>
    </xf>
    <xf numFmtId="0" fontId="5" fillId="0" borderId="63" xfId="0" applyFont="1" applyBorder="1" applyAlignment="1">
      <alignment horizontal="center" vertical="center" wrapText="1"/>
    </xf>
    <xf numFmtId="0" fontId="32" fillId="0" borderId="9" xfId="0" applyFont="1" applyBorder="1" applyAlignment="1">
      <alignment horizontal="center" vertical="center" wrapText="1"/>
    </xf>
    <xf numFmtId="0" fontId="32" fillId="0" borderId="12" xfId="0" applyFont="1" applyBorder="1" applyAlignment="1">
      <alignment horizontal="center" vertical="center" wrapText="1"/>
    </xf>
    <xf numFmtId="0" fontId="2" fillId="0" borderId="18" xfId="0" applyFont="1" applyBorder="1" applyAlignment="1">
      <alignment horizontal="center" vertical="center"/>
    </xf>
    <xf numFmtId="0" fontId="2" fillId="0" borderId="11" xfId="0" applyFont="1" applyBorder="1" applyAlignment="1">
      <alignment horizontal="center" vertical="center"/>
    </xf>
    <xf numFmtId="0" fontId="2" fillId="0" borderId="2" xfId="0" applyFont="1" applyBorder="1" applyAlignment="1">
      <alignment horizontal="center" vertical="center"/>
    </xf>
    <xf numFmtId="0" fontId="1" fillId="0" borderId="3" xfId="0" applyFont="1" applyBorder="1" applyAlignment="1">
      <alignment horizontal="left" wrapText="1"/>
    </xf>
    <xf numFmtId="0" fontId="1" fillId="0" borderId="7" xfId="0" applyFont="1" applyBorder="1" applyAlignment="1">
      <alignment horizontal="left" wrapText="1"/>
    </xf>
    <xf numFmtId="0" fontId="1" fillId="0" borderId="2" xfId="0" applyFont="1" applyBorder="1" applyAlignment="1">
      <alignment horizontal="left" wrapText="1"/>
    </xf>
    <xf numFmtId="0" fontId="3"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 xfId="0" applyFont="1" applyBorder="1" applyAlignment="1">
      <alignment horizontal="justify" vertical="center" wrapText="1"/>
    </xf>
    <xf numFmtId="0" fontId="1" fillId="0" borderId="3" xfId="0" applyFont="1" applyBorder="1" applyAlignment="1">
      <alignment horizontal="justify" vertical="center" wrapText="1"/>
    </xf>
    <xf numFmtId="0" fontId="2" fillId="0" borderId="14" xfId="0" applyFont="1" applyBorder="1" applyAlignment="1">
      <alignment horizontal="center" vertical="center" wrapText="1"/>
    </xf>
    <xf numFmtId="0" fontId="2" fillId="0" borderId="2" xfId="0" applyFont="1" applyBorder="1" applyAlignment="1">
      <alignment horizontal="center" vertical="center" wrapText="1"/>
    </xf>
    <xf numFmtId="0" fontId="20" fillId="9" borderId="54" xfId="0" applyFont="1" applyFill="1" applyBorder="1" applyAlignment="1">
      <alignment horizontal="center" vertical="center" wrapText="1"/>
    </xf>
    <xf numFmtId="0" fontId="20" fillId="9" borderId="56" xfId="0" applyFont="1" applyFill="1" applyBorder="1" applyAlignment="1">
      <alignment horizontal="center"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8" fillId="4" borderId="18" xfId="0" applyFont="1" applyFill="1" applyBorder="1" applyAlignment="1">
      <alignment horizontal="left" vertical="center"/>
    </xf>
    <xf numFmtId="0" fontId="8" fillId="4" borderId="2" xfId="0" applyFont="1" applyFill="1" applyBorder="1" applyAlignment="1">
      <alignment horizontal="left" vertical="center"/>
    </xf>
    <xf numFmtId="0" fontId="8" fillId="4" borderId="1" xfId="0" applyFont="1" applyFill="1" applyBorder="1" applyAlignment="1">
      <alignment horizontal="left" vertical="center"/>
    </xf>
    <xf numFmtId="0" fontId="2" fillId="0" borderId="3" xfId="0" applyFont="1" applyBorder="1" applyAlignment="1">
      <alignment horizontal="left"/>
    </xf>
    <xf numFmtId="0" fontId="2" fillId="0" borderId="7" xfId="0" applyFont="1" applyBorder="1" applyAlignment="1">
      <alignment horizontal="left"/>
    </xf>
    <xf numFmtId="0" fontId="2" fillId="0" borderId="2" xfId="0" applyFont="1" applyBorder="1" applyAlignment="1">
      <alignment horizontal="left"/>
    </xf>
    <xf numFmtId="0" fontId="1" fillId="0" borderId="7" xfId="0" applyFont="1" applyBorder="1" applyAlignment="1">
      <alignment horizontal="left"/>
    </xf>
    <xf numFmtId="0" fontId="1" fillId="0" borderId="2" xfId="0" applyFont="1" applyBorder="1" applyAlignment="1">
      <alignment horizontal="left"/>
    </xf>
    <xf numFmtId="0" fontId="1" fillId="0" borderId="35"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12" xfId="0" applyFont="1" applyBorder="1" applyAlignment="1">
      <alignment horizontal="left" wrapText="1"/>
    </xf>
    <xf numFmtId="0" fontId="3" fillId="0" borderId="18"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0" fillId="0" borderId="1" xfId="0" applyBorder="1" applyAlignment="1">
      <alignment horizontal="center"/>
    </xf>
    <xf numFmtId="0" fontId="17" fillId="3" borderId="23" xfId="0" applyFont="1" applyFill="1" applyBorder="1" applyAlignment="1">
      <alignment horizontal="center" vertical="center" textRotation="90"/>
    </xf>
    <xf numFmtId="0" fontId="17" fillId="3" borderId="24" xfId="0" applyFont="1" applyFill="1" applyBorder="1" applyAlignment="1">
      <alignment horizontal="center" vertical="center" textRotation="90"/>
    </xf>
    <xf numFmtId="0" fontId="17" fillId="3" borderId="25" xfId="0" applyFont="1" applyFill="1" applyBorder="1" applyAlignment="1">
      <alignment horizontal="center" vertical="center" textRotation="90"/>
    </xf>
    <xf numFmtId="0" fontId="1" fillId="0" borderId="9" xfId="0" applyFont="1" applyBorder="1" applyAlignment="1">
      <alignment horizontal="left"/>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1" fillId="0" borderId="1" xfId="0" applyFont="1" applyBorder="1"/>
    <xf numFmtId="0" fontId="6" fillId="0" borderId="1" xfId="0" applyFont="1" applyBorder="1" applyAlignment="1">
      <alignment horizontal="center" vertical="center"/>
    </xf>
    <xf numFmtId="0" fontId="6" fillId="0" borderId="12" xfId="0" applyFont="1" applyBorder="1" applyAlignment="1">
      <alignment horizontal="center" vertical="center"/>
    </xf>
    <xf numFmtId="0" fontId="0" fillId="0" borderId="9" xfId="0" applyBorder="1" applyAlignment="1">
      <alignment horizontal="center"/>
    </xf>
    <xf numFmtId="0" fontId="0" fillId="0" borderId="29" xfId="0" applyBorder="1" applyAlignment="1">
      <alignment horizontal="center"/>
    </xf>
    <xf numFmtId="0" fontId="0" fillId="0" borderId="12" xfId="0" applyBorder="1" applyAlignment="1">
      <alignment horizontal="center"/>
    </xf>
    <xf numFmtId="0" fontId="0" fillId="0" borderId="19" xfId="0" applyBorder="1" applyAlignment="1">
      <alignment horizontal="center"/>
    </xf>
    <xf numFmtId="0" fontId="1" fillId="0" borderId="1" xfId="0" applyFont="1" applyBorder="1" applyAlignment="1">
      <alignment wrapText="1"/>
    </xf>
    <xf numFmtId="0" fontId="5" fillId="0" borderId="32" xfId="0" applyFont="1" applyBorder="1" applyAlignment="1">
      <alignment horizontal="center" vertical="center" wrapText="1"/>
    </xf>
    <xf numFmtId="0" fontId="5" fillId="0" borderId="51" xfId="0" applyFont="1" applyBorder="1" applyAlignment="1">
      <alignment horizontal="center" vertical="center" wrapText="1"/>
    </xf>
    <xf numFmtId="0" fontId="1" fillId="0" borderId="23" xfId="0" applyFont="1" applyBorder="1" applyAlignment="1">
      <alignment horizontal="center" vertical="center" textRotation="90"/>
    </xf>
    <xf numFmtId="0" fontId="1" fillId="0" borderId="24" xfId="0" applyFont="1" applyBorder="1" applyAlignment="1">
      <alignment horizontal="center" vertical="center" textRotation="90"/>
    </xf>
    <xf numFmtId="0" fontId="1" fillId="0" borderId="25" xfId="0" applyFont="1" applyBorder="1" applyAlignment="1">
      <alignment horizontal="center" vertical="center" textRotation="90"/>
    </xf>
    <xf numFmtId="0" fontId="3" fillId="0" borderId="4" xfId="0" applyFont="1" applyBorder="1" applyAlignment="1">
      <alignment horizontal="center" vertical="center"/>
    </xf>
    <xf numFmtId="0" fontId="5" fillId="0" borderId="7" xfId="0" applyFont="1" applyBorder="1" applyAlignment="1">
      <alignment horizontal="center" vertical="center"/>
    </xf>
    <xf numFmtId="0" fontId="3" fillId="0" borderId="5"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14" xfId="0" applyFont="1" applyBorder="1" applyAlignment="1">
      <alignment horizontal="center" vertical="center"/>
    </xf>
    <xf numFmtId="0" fontId="2" fillId="0" borderId="10" xfId="0" applyFont="1" applyBorder="1" applyAlignment="1">
      <alignment horizontal="center" vertical="center" wrapText="1"/>
    </xf>
    <xf numFmtId="0" fontId="2" fillId="0" borderId="1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40" xfId="0" applyFont="1" applyBorder="1" applyAlignment="1">
      <alignment horizontal="center" vertical="center" wrapText="1"/>
    </xf>
    <xf numFmtId="0" fontId="8" fillId="4" borderId="27" xfId="0" applyFont="1" applyFill="1" applyBorder="1" applyAlignment="1">
      <alignment horizontal="left" vertical="center"/>
    </xf>
    <xf numFmtId="0" fontId="8" fillId="4" borderId="21" xfId="0" applyFont="1" applyFill="1" applyBorder="1" applyAlignment="1">
      <alignment horizontal="left" vertical="center"/>
    </xf>
    <xf numFmtId="0" fontId="8" fillId="4" borderId="4" xfId="0" applyFont="1" applyFill="1" applyBorder="1" applyAlignment="1">
      <alignment horizontal="left" vertical="center"/>
    </xf>
    <xf numFmtId="0" fontId="19" fillId="9" borderId="56" xfId="0" applyFont="1" applyFill="1" applyBorder="1" applyAlignment="1">
      <alignment horizontal="center" vertical="center" wrapText="1"/>
    </xf>
    <xf numFmtId="0" fontId="19" fillId="9" borderId="55" xfId="0" applyFont="1" applyFill="1" applyBorder="1" applyAlignment="1">
      <alignment horizontal="center" vertical="center" wrapText="1"/>
    </xf>
    <xf numFmtId="0" fontId="2" fillId="0" borderId="52" xfId="0" applyFont="1" applyBorder="1" applyAlignment="1">
      <alignment horizontal="center"/>
    </xf>
    <xf numFmtId="0" fontId="2" fillId="0" borderId="53" xfId="0" applyFont="1" applyBorder="1" applyAlignment="1">
      <alignment horizontal="center"/>
    </xf>
    <xf numFmtId="0" fontId="5" fillId="0" borderId="54" xfId="0" applyFont="1" applyBorder="1" applyAlignment="1">
      <alignment horizontal="center" vertical="center"/>
    </xf>
    <xf numFmtId="0" fontId="5" fillId="0" borderId="33" xfId="0" applyFont="1" applyBorder="1" applyAlignment="1">
      <alignment horizontal="center" vertical="center"/>
    </xf>
    <xf numFmtId="0" fontId="5" fillId="0" borderId="55" xfId="0" applyFont="1" applyBorder="1" applyAlignment="1">
      <alignment horizontal="center" vertical="center"/>
    </xf>
    <xf numFmtId="0" fontId="2" fillId="0" borderId="32" xfId="0" applyFont="1" applyBorder="1" applyAlignment="1">
      <alignment horizontal="center" vertical="center" wrapText="1"/>
    </xf>
    <xf numFmtId="0" fontId="2" fillId="0" borderId="51" xfId="0" applyFont="1" applyBorder="1" applyAlignment="1">
      <alignment horizontal="center" vertical="center" wrapText="1"/>
    </xf>
    <xf numFmtId="0" fontId="2" fillId="0" borderId="32" xfId="0" applyFont="1" applyBorder="1" applyAlignment="1">
      <alignment horizontal="center"/>
    </xf>
    <xf numFmtId="0" fontId="2" fillId="0" borderId="33" xfId="0" applyFont="1" applyBorder="1" applyAlignment="1">
      <alignment horizontal="center"/>
    </xf>
    <xf numFmtId="0" fontId="2" fillId="0" borderId="51" xfId="0" applyFont="1" applyBorder="1" applyAlignment="1">
      <alignment horizontal="center"/>
    </xf>
    <xf numFmtId="0" fontId="9" fillId="4" borderId="36" xfId="0" applyFont="1" applyFill="1" applyBorder="1" applyAlignment="1">
      <alignment horizontal="center" vertical="center" wrapText="1"/>
    </xf>
    <xf numFmtId="0" fontId="9" fillId="4" borderId="37" xfId="0" applyFont="1" applyFill="1" applyBorder="1" applyAlignment="1">
      <alignment horizontal="center" vertical="center" wrapText="1"/>
    </xf>
    <xf numFmtId="0" fontId="9" fillId="4" borderId="0" xfId="0" applyFont="1" applyFill="1" applyAlignment="1">
      <alignment horizontal="center" vertical="center" wrapText="1"/>
    </xf>
    <xf numFmtId="0" fontId="9" fillId="4" borderId="38" xfId="0" applyFont="1" applyFill="1" applyBorder="1" applyAlignment="1">
      <alignment horizontal="center" vertical="center" wrapText="1"/>
    </xf>
    <xf numFmtId="0" fontId="12" fillId="0" borderId="1" xfId="0" applyFont="1" applyBorder="1" applyAlignment="1">
      <alignment horizontal="justify" vertical="justify"/>
    </xf>
    <xf numFmtId="0" fontId="12" fillId="0" borderId="3" xfId="0" applyFont="1" applyBorder="1" applyAlignment="1">
      <alignment horizontal="justify" vertical="justify"/>
    </xf>
    <xf numFmtId="0" fontId="1" fillId="0" borderId="4" xfId="0" applyFont="1" applyBorder="1" applyAlignment="1">
      <alignment horizontal="justify" vertical="justify" wrapText="1"/>
    </xf>
    <xf numFmtId="0" fontId="1" fillId="0" borderId="5" xfId="0" applyFont="1" applyBorder="1" applyAlignment="1">
      <alignment horizontal="justify" vertical="justify" wrapText="1"/>
    </xf>
    <xf numFmtId="0" fontId="1" fillId="0" borderId="3" xfId="0" applyFont="1" applyBorder="1" applyAlignment="1">
      <alignment horizontal="justify" vertical="justify" wrapText="1"/>
    </xf>
    <xf numFmtId="0" fontId="1" fillId="0" borderId="3" xfId="0" applyFont="1" applyBorder="1" applyAlignment="1">
      <alignment horizontal="justify" vertical="center"/>
    </xf>
    <xf numFmtId="0" fontId="2" fillId="0" borderId="34" xfId="0" applyFont="1" applyBorder="1" applyAlignment="1">
      <alignment horizontal="center" vertical="center"/>
    </xf>
    <xf numFmtId="0" fontId="2" fillId="0" borderId="37" xfId="0" applyFont="1" applyBorder="1" applyAlignment="1">
      <alignment horizontal="center" vertical="center"/>
    </xf>
    <xf numFmtId="0" fontId="2" fillId="0" borderId="35" xfId="0" applyFont="1" applyBorder="1" applyAlignment="1">
      <alignment horizontal="center" vertical="center"/>
    </xf>
    <xf numFmtId="0" fontId="2" fillId="0" borderId="42" xfId="0" applyFont="1" applyBorder="1" applyAlignment="1">
      <alignment horizontal="center" vertical="center"/>
    </xf>
    <xf numFmtId="0" fontId="10" fillId="6" borderId="25" xfId="0" applyFont="1" applyFill="1" applyBorder="1" applyAlignment="1">
      <alignment horizontal="center" vertical="center" textRotation="90"/>
    </xf>
    <xf numFmtId="0" fontId="12" fillId="0" borderId="34"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51"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0" xfId="0" applyFont="1" applyAlignment="1">
      <alignment horizontal="center" vertical="center" wrapText="1"/>
    </xf>
    <xf numFmtId="0" fontId="0" fillId="0" borderId="33" xfId="0" applyBorder="1" applyAlignment="1">
      <alignment horizontal="center"/>
    </xf>
    <xf numFmtId="0" fontId="5" fillId="0" borderId="40" xfId="0" applyFont="1" applyBorder="1" applyAlignment="1">
      <alignment horizontal="center" vertical="center"/>
    </xf>
    <xf numFmtId="0" fontId="5" fillId="0" borderId="20" xfId="0" applyFont="1" applyBorder="1" applyAlignment="1">
      <alignment horizontal="center" vertical="center"/>
    </xf>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12" fillId="0" borderId="1" xfId="0" applyFont="1" applyBorder="1" applyAlignment="1">
      <alignment horizontal="justify" vertical="center"/>
    </xf>
    <xf numFmtId="0" fontId="12" fillId="0" borderId="3" xfId="0" applyFont="1" applyBorder="1" applyAlignment="1">
      <alignment horizontal="justify" vertical="center"/>
    </xf>
    <xf numFmtId="0" fontId="3" fillId="0" borderId="5"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14" xfId="0" applyFont="1" applyBorder="1" applyAlignment="1">
      <alignment horizontal="center" vertical="center" wrapText="1"/>
    </xf>
    <xf numFmtId="0" fontId="4" fillId="2" borderId="4" xfId="0" applyFont="1" applyFill="1" applyBorder="1" applyAlignment="1">
      <alignment horizontal="center" vertical="center" textRotation="90"/>
    </xf>
    <xf numFmtId="0" fontId="4" fillId="2" borderId="47" xfId="0" applyFont="1" applyFill="1" applyBorder="1" applyAlignment="1">
      <alignment horizontal="center" vertical="center" textRotation="90"/>
    </xf>
    <xf numFmtId="0" fontId="2" fillId="0" borderId="21" xfId="0" applyFont="1" applyBorder="1" applyAlignment="1">
      <alignment horizontal="center" vertical="center"/>
    </xf>
    <xf numFmtId="0" fontId="12" fillId="0" borderId="1" xfId="0" applyFont="1" applyBorder="1" applyAlignment="1">
      <alignment horizontal="justify" vertical="justify" wrapText="1"/>
    </xf>
    <xf numFmtId="0" fontId="12" fillId="0" borderId="3" xfId="0" applyFont="1" applyBorder="1" applyAlignment="1">
      <alignment horizontal="justify" vertical="justify" wrapText="1"/>
    </xf>
    <xf numFmtId="0" fontId="6" fillId="0" borderId="31" xfId="0" applyFont="1" applyBorder="1" applyAlignment="1">
      <alignment horizontal="center" vertical="center" wrapText="1"/>
    </xf>
    <xf numFmtId="0" fontId="1" fillId="0" borderId="19" xfId="0" applyFont="1" applyBorder="1" applyAlignment="1">
      <alignment horizontal="center" vertical="center"/>
    </xf>
    <xf numFmtId="0" fontId="1" fillId="0" borderId="46" xfId="0" applyFont="1" applyBorder="1" applyAlignment="1">
      <alignment horizontal="center" vertical="center"/>
    </xf>
    <xf numFmtId="0" fontId="1" fillId="0" borderId="9" xfId="0" applyFont="1" applyBorder="1" applyAlignment="1">
      <alignment horizontal="center" vertical="center"/>
    </xf>
    <xf numFmtId="0" fontId="1" fillId="0" borderId="29" xfId="0" applyFont="1" applyBorder="1" applyAlignment="1">
      <alignment horizontal="center" vertical="center"/>
    </xf>
    <xf numFmtId="0" fontId="1" fillId="0" borderId="34"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44" xfId="0" applyFont="1" applyBorder="1" applyAlignment="1">
      <alignment horizontal="center" vertical="center"/>
    </xf>
    <xf numFmtId="0" fontId="1" fillId="0" borderId="12" xfId="0" applyFont="1" applyBorder="1" applyAlignment="1">
      <alignment horizontal="left" vertical="center"/>
    </xf>
    <xf numFmtId="0" fontId="2" fillId="0" borderId="12" xfId="0" applyFont="1" applyBorder="1" applyAlignment="1">
      <alignment horizontal="center" vertical="center" wrapText="1"/>
    </xf>
    <xf numFmtId="0" fontId="10" fillId="3" borderId="15" xfId="0" applyFont="1" applyFill="1" applyBorder="1" applyAlignment="1">
      <alignment horizontal="center" vertical="center" textRotation="90" wrapText="1"/>
    </xf>
    <xf numFmtId="0" fontId="10" fillId="3" borderId="16" xfId="0" applyFont="1" applyFill="1" applyBorder="1" applyAlignment="1">
      <alignment horizontal="center" vertical="center" textRotation="90" wrapText="1"/>
    </xf>
    <xf numFmtId="0" fontId="10" fillId="3" borderId="17" xfId="0" applyFont="1" applyFill="1" applyBorder="1" applyAlignment="1">
      <alignment horizontal="center" vertical="center" textRotation="90" wrapText="1"/>
    </xf>
    <xf numFmtId="0" fontId="1" fillId="0" borderId="4" xfId="0" applyFont="1" applyBorder="1" applyAlignment="1">
      <alignment horizontal="left"/>
    </xf>
    <xf numFmtId="0" fontId="3" fillId="0" borderId="4" xfId="0" applyFont="1" applyBorder="1" applyAlignment="1">
      <alignment horizontal="center" vertical="center" wrapText="1"/>
    </xf>
    <xf numFmtId="0" fontId="2" fillId="0" borderId="34"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22" xfId="0" applyFont="1" applyBorder="1" applyAlignment="1">
      <alignment horizontal="center" vertical="center" wrapText="1"/>
    </xf>
    <xf numFmtId="0" fontId="10" fillId="5" borderId="15" xfId="0" applyFont="1" applyFill="1" applyBorder="1" applyAlignment="1">
      <alignment horizontal="center" vertical="center" textRotation="90" wrapText="1"/>
    </xf>
    <xf numFmtId="0" fontId="10" fillId="5" borderId="16" xfId="0" applyFont="1" applyFill="1" applyBorder="1" applyAlignment="1">
      <alignment horizontal="center" vertical="center" textRotation="90" wrapText="1"/>
    </xf>
    <xf numFmtId="0" fontId="10" fillId="5" borderId="17" xfId="0" applyFont="1" applyFill="1" applyBorder="1" applyAlignment="1">
      <alignment horizontal="center" vertical="center" textRotation="90" wrapText="1"/>
    </xf>
    <xf numFmtId="0" fontId="31" fillId="0" borderId="9" xfId="0" applyFont="1" applyBorder="1" applyAlignment="1">
      <alignment horizontal="center"/>
    </xf>
    <xf numFmtId="0" fontId="31" fillId="0" borderId="1" xfId="0" applyFont="1" applyBorder="1" applyAlignment="1">
      <alignment horizontal="center"/>
    </xf>
    <xf numFmtId="0" fontId="2" fillId="0" borderId="57" xfId="0" applyFont="1" applyBorder="1" applyAlignment="1">
      <alignment horizontal="center" vertical="center"/>
    </xf>
    <xf numFmtId="0" fontId="5" fillId="0" borderId="9" xfId="0" applyFont="1" applyBorder="1" applyAlignment="1">
      <alignment horizontal="center" vertical="center"/>
    </xf>
    <xf numFmtId="0" fontId="2" fillId="0" borderId="32" xfId="0" applyFont="1" applyBorder="1" applyAlignment="1">
      <alignment horizontal="center" vertical="center"/>
    </xf>
    <xf numFmtId="0" fontId="2" fillId="0" borderId="51" xfId="0" applyFont="1" applyBorder="1" applyAlignment="1">
      <alignment horizontal="center" vertical="center"/>
    </xf>
    <xf numFmtId="0" fontId="8" fillId="4" borderId="8" xfId="0" applyFont="1" applyFill="1" applyBorder="1" applyAlignment="1">
      <alignment horizontal="left" vertical="center"/>
    </xf>
    <xf numFmtId="0" fontId="8" fillId="4" borderId="28" xfId="0" applyFont="1" applyFill="1" applyBorder="1" applyAlignment="1">
      <alignment horizontal="left" vertical="center"/>
    </xf>
    <xf numFmtId="0" fontId="8" fillId="4" borderId="9" xfId="0" applyFont="1" applyFill="1" applyBorder="1" applyAlignment="1">
      <alignment horizontal="left" vertical="center"/>
    </xf>
    <xf numFmtId="0" fontId="2" fillId="0" borderId="4" xfId="0" applyFont="1" applyBorder="1" applyAlignment="1">
      <alignment horizontal="left"/>
    </xf>
    <xf numFmtId="0" fontId="2" fillId="0" borderId="52" xfId="0" applyFont="1" applyBorder="1" applyAlignment="1">
      <alignment horizontal="center" vertical="center"/>
    </xf>
    <xf numFmtId="0" fontId="2" fillId="0" borderId="53" xfId="0" applyFont="1" applyBorder="1" applyAlignment="1">
      <alignment horizontal="center" vertical="center"/>
    </xf>
    <xf numFmtId="0" fontId="5" fillId="0" borderId="51" xfId="0" applyFont="1" applyBorder="1" applyAlignment="1">
      <alignment horizontal="center" vertical="center"/>
    </xf>
    <xf numFmtId="0" fontId="3" fillId="0" borderId="40" xfId="0" applyFont="1" applyBorder="1" applyAlignment="1">
      <alignment horizontal="center" vertical="center" wrapText="1"/>
    </xf>
    <xf numFmtId="0" fontId="3" fillId="0" borderId="3" xfId="0" applyFont="1" applyBorder="1" applyAlignment="1">
      <alignment horizontal="center" vertical="center" wrapText="1"/>
    </xf>
    <xf numFmtId="0" fontId="2" fillId="0" borderId="40" xfId="0" applyFont="1" applyBorder="1" applyAlignment="1">
      <alignment horizontal="left" vertical="center"/>
    </xf>
    <xf numFmtId="0" fontId="22" fillId="0" borderId="3" xfId="0" applyFont="1" applyBorder="1" applyAlignment="1">
      <alignment horizontal="center" vertical="center"/>
    </xf>
    <xf numFmtId="0" fontId="22" fillId="0" borderId="2" xfId="0" applyFont="1" applyBorder="1" applyAlignment="1">
      <alignment horizontal="center" vertical="center"/>
    </xf>
    <xf numFmtId="0" fontId="22" fillId="0" borderId="1" xfId="0" applyFont="1" applyBorder="1" applyAlignment="1">
      <alignment horizontal="center" vertical="center"/>
    </xf>
    <xf numFmtId="0" fontId="12" fillId="7" borderId="1" xfId="0" applyFont="1" applyFill="1" applyBorder="1" applyAlignment="1">
      <alignment horizontal="left"/>
    </xf>
    <xf numFmtId="0" fontId="1" fillId="0" borderId="12" xfId="0" applyFont="1" applyBorder="1" applyAlignment="1">
      <alignment horizontal="center"/>
    </xf>
    <xf numFmtId="0" fontId="12" fillId="0" borderId="1" xfId="0" applyFont="1" applyBorder="1" applyAlignment="1">
      <alignment horizontal="justify" vertical="center" wrapText="1"/>
    </xf>
    <xf numFmtId="0" fontId="12" fillId="0" borderId="3" xfId="0" applyFont="1" applyBorder="1" applyAlignment="1">
      <alignment horizontal="justify" vertical="center" wrapText="1"/>
    </xf>
    <xf numFmtId="0" fontId="8" fillId="0" borderId="64" xfId="0" applyFont="1" applyBorder="1" applyAlignment="1">
      <alignment horizontal="center" vertical="center"/>
    </xf>
    <xf numFmtId="0" fontId="8" fillId="0" borderId="64" xfId="0" applyFont="1" applyBorder="1" applyAlignment="1">
      <alignment horizontal="center"/>
    </xf>
    <xf numFmtId="9" fontId="8" fillId="0" borderId="64" xfId="1" applyFont="1" applyBorder="1" applyAlignment="1">
      <alignment horizontal="center" vertical="center"/>
    </xf>
    <xf numFmtId="9" fontId="8" fillId="0" borderId="64" xfId="0" applyNumberFormat="1" applyFont="1" applyBorder="1" applyAlignment="1">
      <alignment horizontal="center" vertical="center"/>
    </xf>
    <xf numFmtId="0" fontId="0" fillId="0" borderId="64" xfId="0" applyBorder="1" applyAlignment="1">
      <alignment horizontal="center" vertical="center"/>
    </xf>
    <xf numFmtId="0" fontId="8" fillId="0" borderId="64" xfId="0" applyFont="1" applyBorder="1" applyAlignment="1">
      <alignment horizontal="center" vertical="center" wrapText="1"/>
    </xf>
    <xf numFmtId="0" fontId="8" fillId="0" borderId="64" xfId="0" applyFont="1" applyBorder="1" applyAlignment="1">
      <alignment horizontal="center" wrapText="1"/>
    </xf>
    <xf numFmtId="0" fontId="44" fillId="0" borderId="64" xfId="0" applyFont="1" applyBorder="1" applyAlignment="1">
      <alignment horizontal="center" vertical="center" wrapText="1"/>
    </xf>
    <xf numFmtId="0" fontId="39" fillId="0" borderId="64" xfId="0" applyFont="1" applyBorder="1" applyAlignment="1">
      <alignment horizontal="center" vertical="center" wrapText="1"/>
    </xf>
    <xf numFmtId="0" fontId="8" fillId="7" borderId="64" xfId="0" applyFont="1" applyFill="1" applyBorder="1" applyAlignment="1">
      <alignment horizontal="center" wrapText="1"/>
    </xf>
    <xf numFmtId="0" fontId="2" fillId="0" borderId="64" xfId="0" applyFont="1" applyBorder="1" applyAlignment="1">
      <alignment horizontal="center" vertical="center"/>
    </xf>
    <xf numFmtId="0" fontId="8" fillId="0" borderId="64" xfId="0" applyFont="1" applyBorder="1" applyAlignment="1">
      <alignment horizontal="left" vertical="center"/>
    </xf>
    <xf numFmtId="0" fontId="5" fillId="4" borderId="4" xfId="0" applyFont="1" applyFill="1" applyBorder="1" applyAlignment="1">
      <alignment horizontal="center" vertical="center"/>
    </xf>
    <xf numFmtId="0" fontId="5" fillId="4" borderId="103" xfId="0" applyFont="1" applyFill="1" applyBorder="1" applyAlignment="1">
      <alignment horizontal="center" vertical="center"/>
    </xf>
    <xf numFmtId="0" fontId="5" fillId="4" borderId="73" xfId="0" applyFont="1" applyFill="1" applyBorder="1" applyAlignment="1">
      <alignment horizontal="center" vertical="center" wrapText="1"/>
    </xf>
    <xf numFmtId="0" fontId="5" fillId="4" borderId="103" xfId="0" applyFont="1" applyFill="1" applyBorder="1" applyAlignment="1">
      <alignment horizontal="center" vertical="center" wrapText="1"/>
    </xf>
    <xf numFmtId="0" fontId="5" fillId="27" borderId="5" xfId="0" applyFont="1" applyFill="1" applyBorder="1" applyAlignment="1">
      <alignment horizontal="center" vertical="center"/>
    </xf>
    <xf numFmtId="0" fontId="5" fillId="27" borderId="104" xfId="0" applyFont="1" applyFill="1" applyBorder="1" applyAlignment="1">
      <alignment horizontal="center" vertical="center"/>
    </xf>
    <xf numFmtId="0" fontId="5" fillId="27" borderId="5" xfId="0" applyFont="1" applyFill="1" applyBorder="1" applyAlignment="1">
      <alignment horizontal="center" vertical="center" wrapText="1"/>
    </xf>
    <xf numFmtId="0" fontId="5" fillId="27" borderId="104" xfId="0" applyFont="1" applyFill="1" applyBorder="1" applyAlignment="1">
      <alignment horizontal="center" vertical="center" wrapText="1"/>
    </xf>
    <xf numFmtId="0" fontId="8" fillId="0" borderId="68" xfId="0" applyFont="1" applyBorder="1" applyAlignment="1">
      <alignment horizontal="center" vertical="center" wrapText="1"/>
    </xf>
    <xf numFmtId="0" fontId="8" fillId="0" borderId="64" xfId="0" applyFont="1" applyBorder="1" applyAlignment="1">
      <alignment horizontal="center" vertical="center" wrapText="1" indent="1"/>
    </xf>
    <xf numFmtId="0" fontId="8" fillId="0" borderId="68" xfId="0" applyFont="1" applyBorder="1" applyAlignment="1">
      <alignment horizontal="left" vertical="center"/>
    </xf>
    <xf numFmtId="0" fontId="8" fillId="0" borderId="68" xfId="0" applyFont="1" applyBorder="1" applyAlignment="1">
      <alignment horizontal="center"/>
    </xf>
    <xf numFmtId="0" fontId="8" fillId="0" borderId="68" xfId="0" applyFont="1" applyBorder="1" applyAlignment="1">
      <alignment horizontal="center" vertical="center"/>
    </xf>
    <xf numFmtId="0" fontId="5" fillId="4" borderId="5"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13" fillId="0" borderId="31" xfId="0" applyFont="1" applyBorder="1" applyAlignment="1">
      <alignment horizontal="center"/>
    </xf>
    <xf numFmtId="0" fontId="13" fillId="0" borderId="42" xfId="0" applyFont="1" applyBorder="1" applyAlignment="1">
      <alignment horizontal="center"/>
    </xf>
    <xf numFmtId="164" fontId="1" fillId="0" borderId="36" xfId="0" applyNumberFormat="1" applyFont="1" applyBorder="1" applyAlignment="1">
      <alignment horizontal="center"/>
    </xf>
    <xf numFmtId="164" fontId="1" fillId="0" borderId="37" xfId="0" applyNumberFormat="1" applyFont="1" applyBorder="1" applyAlignment="1">
      <alignment horizontal="center"/>
    </xf>
    <xf numFmtId="164" fontId="1" fillId="0" borderId="31" xfId="0" applyNumberFormat="1" applyFont="1" applyBorder="1" applyAlignment="1">
      <alignment horizontal="center"/>
    </xf>
    <xf numFmtId="164" fontId="1" fillId="0" borderId="42" xfId="0" applyNumberFormat="1" applyFont="1" applyBorder="1" applyAlignment="1">
      <alignment horizontal="center"/>
    </xf>
    <xf numFmtId="0" fontId="0" fillId="0" borderId="32" xfId="0" applyBorder="1" applyAlignment="1">
      <alignment horizontal="center" wrapText="1"/>
    </xf>
    <xf numFmtId="0" fontId="0" fillId="0" borderId="33" xfId="0" applyBorder="1" applyAlignment="1">
      <alignment horizontal="center" wrapText="1"/>
    </xf>
    <xf numFmtId="0" fontId="0" fillId="0" borderId="51" xfId="0" applyBorder="1" applyAlignment="1">
      <alignment horizontal="center" wrapText="1"/>
    </xf>
    <xf numFmtId="0" fontId="2" fillId="0" borderId="34" xfId="0" applyFont="1" applyBorder="1" applyAlignment="1">
      <alignment horizontal="center"/>
    </xf>
    <xf numFmtId="0" fontId="2" fillId="0" borderId="36" xfId="0" applyFont="1" applyBorder="1" applyAlignment="1">
      <alignment horizontal="center"/>
    </xf>
    <xf numFmtId="0" fontId="2" fillId="0" borderId="37" xfId="0" applyFont="1" applyBorder="1" applyAlignment="1">
      <alignment horizontal="center"/>
    </xf>
    <xf numFmtId="0" fontId="2" fillId="0" borderId="30" xfId="0" applyFont="1" applyBorder="1" applyAlignment="1">
      <alignment horizontal="center"/>
    </xf>
    <xf numFmtId="0" fontId="2" fillId="0" borderId="0" xfId="0" applyFont="1" applyAlignment="1">
      <alignment horizontal="center"/>
    </xf>
    <xf numFmtId="0" fontId="2" fillId="0" borderId="38" xfId="0" applyFont="1" applyBorder="1" applyAlignment="1">
      <alignment horizontal="center"/>
    </xf>
    <xf numFmtId="0" fontId="2" fillId="0" borderId="35" xfId="0" applyFont="1" applyBorder="1" applyAlignment="1">
      <alignment horizontal="center"/>
    </xf>
    <xf numFmtId="0" fontId="2" fillId="0" borderId="31" xfId="0" applyFont="1" applyBorder="1" applyAlignment="1">
      <alignment horizontal="center"/>
    </xf>
    <xf numFmtId="0" fontId="2" fillId="0" borderId="42" xfId="0" applyFont="1" applyBorder="1" applyAlignment="1">
      <alignment horizontal="center"/>
    </xf>
    <xf numFmtId="0" fontId="0" fillId="0" borderId="32" xfId="0" applyBorder="1" applyAlignment="1">
      <alignment horizontal="center"/>
    </xf>
    <xf numFmtId="0" fontId="0" fillId="0" borderId="51" xfId="0" applyBorder="1" applyAlignment="1">
      <alignment horizontal="center"/>
    </xf>
    <xf numFmtId="0" fontId="13" fillId="0" borderId="30" xfId="0" applyFont="1" applyBorder="1" applyAlignment="1">
      <alignment horizontal="center"/>
    </xf>
    <xf numFmtId="0" fontId="13" fillId="0" borderId="38" xfId="0" applyFont="1" applyBorder="1" applyAlignment="1">
      <alignment horizontal="center"/>
    </xf>
    <xf numFmtId="2" fontId="0" fillId="0" borderId="88" xfId="0" applyNumberFormat="1" applyBorder="1" applyAlignment="1">
      <alignment horizontal="center"/>
    </xf>
    <xf numFmtId="2" fontId="0" fillId="0" borderId="98" xfId="0" applyNumberFormat="1" applyBorder="1" applyAlignment="1">
      <alignment horizontal="center"/>
    </xf>
    <xf numFmtId="0" fontId="1" fillId="0" borderId="35" xfId="0" applyFont="1" applyBorder="1" applyAlignment="1">
      <alignment horizontal="center"/>
    </xf>
    <xf numFmtId="0" fontId="1" fillId="0" borderId="42" xfId="0" applyFont="1"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2" fillId="0" borderId="15" xfId="0" applyFont="1" applyBorder="1" applyAlignment="1">
      <alignment horizontal="center" wrapText="1"/>
    </xf>
    <xf numFmtId="0" fontId="2" fillId="0" borderId="26" xfId="0" applyFont="1" applyBorder="1" applyAlignment="1">
      <alignment horizontal="center" wrapText="1"/>
    </xf>
    <xf numFmtId="0" fontId="13" fillId="0" borderId="71" xfId="0" applyFont="1" applyBorder="1" applyAlignment="1">
      <alignment horizontal="center"/>
    </xf>
    <xf numFmtId="0" fontId="13" fillId="0" borderId="70" xfId="0" applyFont="1" applyBorder="1" applyAlignment="1">
      <alignment horizontal="center"/>
    </xf>
    <xf numFmtId="0" fontId="1" fillId="0" borderId="54" xfId="0" applyFont="1" applyBorder="1" applyAlignment="1">
      <alignment horizontal="center"/>
    </xf>
    <xf numFmtId="0" fontId="1" fillId="0" borderId="33" xfId="0" applyFont="1" applyBorder="1" applyAlignment="1">
      <alignment horizontal="center"/>
    </xf>
    <xf numFmtId="0" fontId="1" fillId="0" borderId="57" xfId="0" applyFont="1" applyBorder="1" applyAlignment="1">
      <alignment horizontal="center"/>
    </xf>
    <xf numFmtId="0" fontId="2" fillId="0" borderId="68" xfId="0" applyFont="1" applyBorder="1" applyAlignment="1">
      <alignment horizontal="center" vertical="center"/>
    </xf>
    <xf numFmtId="0" fontId="5" fillId="4" borderId="4" xfId="0" applyFont="1" applyFill="1" applyBorder="1" applyAlignment="1">
      <alignment horizontal="center" vertical="center" wrapText="1"/>
    </xf>
    <xf numFmtId="0" fontId="5" fillId="6" borderId="108" xfId="0" applyFont="1" applyFill="1" applyBorder="1" applyAlignment="1">
      <alignment horizontal="center"/>
    </xf>
    <xf numFmtId="0" fontId="5" fillId="6" borderId="109" xfId="0" applyFont="1" applyFill="1" applyBorder="1" applyAlignment="1">
      <alignment horizontal="center"/>
    </xf>
    <xf numFmtId="0" fontId="5" fillId="6" borderId="100" xfId="0" applyFont="1" applyFill="1" applyBorder="1" applyAlignment="1">
      <alignment horizontal="center" vertical="center" wrapText="1"/>
    </xf>
    <xf numFmtId="0" fontId="5" fillId="6" borderId="102"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104" xfId="0" applyFont="1" applyFill="1" applyBorder="1" applyAlignment="1">
      <alignment horizontal="center" vertical="center" wrapText="1"/>
    </xf>
    <xf numFmtId="0" fontId="5" fillId="4" borderId="86" xfId="0" applyFont="1" applyFill="1" applyBorder="1" applyAlignment="1">
      <alignment horizontal="center"/>
    </xf>
    <xf numFmtId="0" fontId="5" fillId="4" borderId="83" xfId="0" applyFont="1" applyFill="1" applyBorder="1" applyAlignment="1">
      <alignment horizontal="center"/>
    </xf>
    <xf numFmtId="0" fontId="5" fillId="4" borderId="99" xfId="0" applyFont="1" applyFill="1" applyBorder="1" applyAlignment="1">
      <alignment horizontal="center"/>
    </xf>
    <xf numFmtId="0" fontId="5" fillId="4" borderId="1" xfId="0" applyFont="1" applyFill="1" applyBorder="1" applyAlignment="1">
      <alignment horizontal="center" vertical="center" wrapText="1"/>
    </xf>
    <xf numFmtId="0" fontId="5" fillId="4" borderId="101" xfId="0" applyFont="1" applyFill="1" applyBorder="1" applyAlignment="1">
      <alignment horizontal="center" vertical="center" wrapText="1"/>
    </xf>
    <xf numFmtId="0" fontId="5" fillId="4" borderId="3"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100" xfId="0" applyFont="1" applyFill="1" applyBorder="1" applyAlignment="1">
      <alignment horizontal="center" vertical="center"/>
    </xf>
    <xf numFmtId="0" fontId="5" fillId="4" borderId="102" xfId="0" applyFont="1" applyFill="1" applyBorder="1" applyAlignment="1">
      <alignment horizontal="center" vertical="center"/>
    </xf>
    <xf numFmtId="0" fontId="39" fillId="0" borderId="68" xfId="0" applyFont="1" applyBorder="1" applyAlignment="1">
      <alignment horizontal="center" vertical="center" wrapText="1"/>
    </xf>
    <xf numFmtId="9" fontId="8" fillId="0" borderId="68" xfId="1" applyFont="1" applyBorder="1" applyAlignment="1">
      <alignment horizontal="center" vertical="center"/>
    </xf>
    <xf numFmtId="9" fontId="8" fillId="0" borderId="68" xfId="0" applyNumberFormat="1" applyFont="1" applyBorder="1" applyAlignment="1">
      <alignment horizontal="center" vertical="center"/>
    </xf>
    <xf numFmtId="0" fontId="0" fillId="0" borderId="68" xfId="0" applyBorder="1" applyAlignment="1">
      <alignment horizontal="center" vertical="center"/>
    </xf>
    <xf numFmtId="0" fontId="45" fillId="0" borderId="51" xfId="0" applyFont="1" applyBorder="1" applyAlignment="1">
      <alignment horizontal="center" vertical="center" wrapText="1"/>
    </xf>
    <xf numFmtId="0" fontId="45" fillId="0" borderId="33" xfId="0" applyFont="1" applyBorder="1" applyAlignment="1">
      <alignment horizontal="center" vertical="center" wrapText="1"/>
    </xf>
    <xf numFmtId="0" fontId="45" fillId="0" borderId="32" xfId="0" applyFont="1" applyBorder="1" applyAlignment="1">
      <alignment horizontal="center" vertical="center" wrapText="1"/>
    </xf>
    <xf numFmtId="0" fontId="46" fillId="0" borderId="0" xfId="0" applyFont="1" applyAlignment="1">
      <alignment vertical="center"/>
    </xf>
    <xf numFmtId="0" fontId="46" fillId="30" borderId="0" xfId="0" applyFont="1" applyFill="1" applyAlignment="1">
      <alignment horizontal="center" vertical="center" wrapText="1"/>
    </xf>
    <xf numFmtId="0" fontId="0" fillId="0" borderId="0" xfId="0" applyAlignment="1">
      <alignment vertical="center" wrapText="1"/>
    </xf>
    <xf numFmtId="0" fontId="47" fillId="0" borderId="0" xfId="0" applyFont="1" applyAlignment="1">
      <alignment horizontal="left" vertical="center" wrapText="1"/>
    </xf>
    <xf numFmtId="0" fontId="48" fillId="0" borderId="0" xfId="0" applyFont="1" applyAlignment="1">
      <alignment horizontal="center" vertical="center" wrapText="1"/>
    </xf>
    <xf numFmtId="0" fontId="0" fillId="0" borderId="115" xfId="0" applyBorder="1"/>
    <xf numFmtId="0" fontId="0" fillId="0" borderId="116" xfId="0" applyBorder="1" applyAlignment="1">
      <alignment vertical="center" wrapText="1"/>
    </xf>
    <xf numFmtId="0" fontId="45" fillId="0" borderId="117" xfId="0" applyFont="1" applyBorder="1" applyAlignment="1">
      <alignment vertical="center" wrapText="1"/>
    </xf>
    <xf numFmtId="0" fontId="48" fillId="0" borderId="116" xfId="0" applyFont="1" applyBorder="1" applyAlignment="1">
      <alignment vertical="center" wrapText="1"/>
    </xf>
    <xf numFmtId="0" fontId="45" fillId="0" borderId="95" xfId="0" applyFont="1" applyBorder="1" applyAlignment="1">
      <alignment vertical="center" wrapText="1"/>
    </xf>
    <xf numFmtId="0" fontId="48" fillId="0" borderId="118" xfId="0" applyFont="1" applyBorder="1" applyAlignment="1">
      <alignment vertical="center" wrapText="1"/>
    </xf>
    <xf numFmtId="0" fontId="46" fillId="0" borderId="119" xfId="0" applyFont="1" applyBorder="1" applyAlignment="1">
      <alignment horizontal="left" vertical="center" wrapText="1"/>
    </xf>
    <xf numFmtId="0" fontId="0" fillId="0" borderId="120" xfId="0" applyBorder="1"/>
    <xf numFmtId="0" fontId="0" fillId="0" borderId="45" xfId="0" applyBorder="1" applyAlignment="1">
      <alignment vertical="center" wrapText="1"/>
    </xf>
    <xf numFmtId="0" fontId="45" fillId="0" borderId="68" xfId="0" applyFont="1" applyBorder="1" applyAlignment="1">
      <alignment vertical="center" wrapText="1"/>
    </xf>
    <xf numFmtId="0" fontId="45" fillId="0" borderId="20" xfId="0" applyFont="1" applyBorder="1" applyAlignment="1">
      <alignment vertical="center" wrapText="1"/>
    </xf>
    <xf numFmtId="0" fontId="45" fillId="0" borderId="121" xfId="0" applyFont="1" applyBorder="1" applyAlignment="1">
      <alignment vertical="center" wrapText="1"/>
    </xf>
    <xf numFmtId="0" fontId="45" fillId="0" borderId="7" xfId="0" applyFont="1" applyBorder="1" applyAlignment="1">
      <alignment vertical="center" wrapText="1"/>
    </xf>
    <xf numFmtId="0" fontId="46" fillId="0" borderId="122" xfId="0" applyFont="1" applyBorder="1" applyAlignment="1">
      <alignment horizontal="left" vertical="center" wrapText="1"/>
    </xf>
    <xf numFmtId="0" fontId="45" fillId="0" borderId="45" xfId="0" applyFont="1" applyBorder="1" applyAlignment="1">
      <alignment vertical="center" wrapText="1"/>
    </xf>
    <xf numFmtId="0" fontId="48" fillId="0" borderId="0" xfId="0" applyFont="1" applyAlignment="1">
      <alignment horizontal="right" vertical="center" wrapText="1"/>
    </xf>
    <xf numFmtId="0" fontId="46" fillId="0" borderId="123" xfId="0" applyFont="1" applyBorder="1" applyAlignment="1">
      <alignment horizontal="left" vertical="center" wrapText="1"/>
    </xf>
    <xf numFmtId="0" fontId="0" fillId="0" borderId="124" xfId="0" applyBorder="1"/>
    <xf numFmtId="0" fontId="45" fillId="0" borderId="0" xfId="0" applyFont="1" applyAlignment="1">
      <alignment vertical="center" wrapText="1"/>
    </xf>
    <xf numFmtId="0" fontId="45" fillId="0" borderId="6" xfId="0" applyFont="1" applyBorder="1" applyAlignment="1">
      <alignment vertical="center" wrapText="1"/>
    </xf>
    <xf numFmtId="0" fontId="46" fillId="0" borderId="125" xfId="0" applyFont="1" applyBorder="1" applyAlignment="1">
      <alignment horizontal="left" vertical="center" wrapText="1"/>
    </xf>
    <xf numFmtId="0" fontId="45" fillId="0" borderId="126" xfId="0" applyFont="1" applyBorder="1" applyAlignment="1">
      <alignment vertical="center" wrapText="1"/>
    </xf>
    <xf numFmtId="0" fontId="45" fillId="0" borderId="59" xfId="0" applyFont="1" applyBorder="1" applyAlignment="1">
      <alignment vertical="center" wrapText="1"/>
    </xf>
    <xf numFmtId="0" fontId="46" fillId="0" borderId="100" xfId="0" applyFont="1" applyBorder="1" applyAlignment="1">
      <alignment horizontal="left" vertical="center" wrapText="1"/>
    </xf>
    <xf numFmtId="0" fontId="48" fillId="0" borderId="45" xfId="0" applyFont="1" applyBorder="1" applyAlignment="1">
      <alignment vertical="center" wrapText="1"/>
    </xf>
    <xf numFmtId="0" fontId="48" fillId="0" borderId="20" xfId="0" applyFont="1" applyBorder="1" applyAlignment="1">
      <alignment horizontal="left" vertical="center" wrapText="1"/>
    </xf>
    <xf numFmtId="0" fontId="49" fillId="0" borderId="77" xfId="0" applyFont="1" applyBorder="1" applyAlignment="1">
      <alignment horizontal="left" vertical="center" wrapText="1"/>
    </xf>
    <xf numFmtId="0" fontId="48" fillId="0" borderId="0" xfId="0" applyFont="1" applyAlignment="1">
      <alignment vertical="center" wrapText="1"/>
    </xf>
    <xf numFmtId="0" fontId="48" fillId="0" borderId="6" xfId="0" applyFont="1" applyBorder="1" applyAlignment="1">
      <alignment horizontal="left" vertical="center" wrapText="1"/>
    </xf>
    <xf numFmtId="0" fontId="49" fillId="0" borderId="87" xfId="0" applyFont="1" applyBorder="1" applyAlignment="1">
      <alignment horizontal="left" vertical="center" wrapText="1"/>
    </xf>
    <xf numFmtId="0" fontId="48" fillId="0" borderId="5" xfId="0" applyFont="1" applyBorder="1" applyAlignment="1">
      <alignment horizontal="left" vertical="center" wrapText="1"/>
    </xf>
    <xf numFmtId="0" fontId="46" fillId="0" borderId="81" xfId="0" applyFont="1" applyBorder="1" applyAlignment="1">
      <alignment horizontal="left" vertical="center" wrapText="1"/>
    </xf>
    <xf numFmtId="0" fontId="0" fillId="0" borderId="127" xfId="0" applyBorder="1"/>
    <xf numFmtId="0" fontId="0" fillId="0" borderId="83" xfId="0" applyBorder="1" applyAlignment="1">
      <alignment vertical="center"/>
    </xf>
    <xf numFmtId="0" fontId="45" fillId="0" borderId="128" xfId="0" applyFont="1" applyBorder="1" applyAlignment="1">
      <alignment vertical="center" wrapText="1"/>
    </xf>
    <xf numFmtId="0" fontId="50" fillId="0" borderId="83" xfId="2" applyBorder="1" applyAlignment="1">
      <alignment vertical="center" wrapText="1"/>
    </xf>
    <xf numFmtId="0" fontId="45" fillId="0" borderId="129" xfId="0" applyFont="1" applyBorder="1" applyAlignment="1">
      <alignment vertical="center" wrapText="1"/>
    </xf>
    <xf numFmtId="0" fontId="46" fillId="0" borderId="65" xfId="0" applyFont="1" applyBorder="1" applyAlignment="1">
      <alignment horizontal="left" vertical="center" wrapText="1"/>
    </xf>
    <xf numFmtId="0" fontId="51" fillId="0" borderId="0" xfId="0" applyFont="1" applyAlignment="1">
      <alignment horizontal="center" vertical="center"/>
    </xf>
    <xf numFmtId="0" fontId="51" fillId="0" borderId="0" xfId="0" applyFont="1" applyAlignment="1">
      <alignment vertical="center"/>
    </xf>
    <xf numFmtId="0" fontId="46" fillId="0" borderId="0" xfId="0" applyFont="1" applyAlignment="1">
      <alignment horizontal="center" vertical="center" wrapText="1"/>
    </xf>
    <xf numFmtId="0" fontId="46" fillId="0" borderId="0" xfId="0" applyFont="1" applyAlignment="1">
      <alignment horizontal="center" vertical="center"/>
    </xf>
    <xf numFmtId="0" fontId="52" fillId="0" borderId="0" xfId="0" applyFont="1"/>
    <xf numFmtId="0" fontId="48" fillId="30" borderId="0" xfId="0" applyFont="1" applyFill="1" applyAlignment="1">
      <alignment horizontal="center" vertical="center" wrapText="1"/>
    </xf>
    <xf numFmtId="0" fontId="52" fillId="30" borderId="0" xfId="0" applyFont="1" applyFill="1" applyAlignment="1">
      <alignment horizontal="center" vertical="center" wrapText="1"/>
    </xf>
    <xf numFmtId="0" fontId="53" fillId="30" borderId="0" xfId="0" applyFont="1" applyFill="1" applyAlignment="1">
      <alignment horizontal="center" vertical="center" wrapText="1"/>
    </xf>
    <xf numFmtId="0" fontId="54" fillId="30" borderId="0" xfId="0" applyFont="1" applyFill="1" applyAlignment="1">
      <alignment horizontal="center" vertical="center" wrapText="1"/>
    </xf>
    <xf numFmtId="0" fontId="55" fillId="30" borderId="0" xfId="0" applyFont="1" applyFill="1" applyAlignment="1">
      <alignment horizontal="center" vertical="center" wrapText="1"/>
    </xf>
    <xf numFmtId="0" fontId="46" fillId="30" borderId="0" xfId="0" applyFont="1" applyFill="1" applyAlignment="1">
      <alignment horizontal="center" vertical="center" wrapText="1"/>
    </xf>
    <xf numFmtId="0" fontId="23" fillId="7" borderId="0" xfId="0" applyFont="1" applyFill="1" applyAlignment="1">
      <alignment horizontal="center" vertical="center"/>
    </xf>
    <xf numFmtId="49" fontId="51" fillId="0" borderId="53" xfId="0" applyNumberFormat="1" applyFont="1" applyBorder="1" applyAlignment="1">
      <alignment horizontal="left" vertical="center"/>
    </xf>
    <xf numFmtId="0" fontId="0" fillId="0" borderId="69" xfId="0" applyBorder="1" applyAlignment="1">
      <alignment horizontal="left" vertical="center"/>
    </xf>
    <xf numFmtId="0" fontId="0" fillId="0" borderId="70" xfId="0" applyBorder="1" applyAlignment="1">
      <alignment horizontal="left" vertical="center"/>
    </xf>
    <xf numFmtId="0" fontId="57" fillId="0" borderId="69" xfId="0" applyFont="1" applyBorder="1" applyAlignment="1">
      <alignment horizontal="center" vertical="center" wrapText="1"/>
    </xf>
    <xf numFmtId="0" fontId="57" fillId="0" borderId="31" xfId="0" applyFont="1" applyBorder="1" applyAlignment="1">
      <alignment horizontal="center" vertical="center" wrapText="1"/>
    </xf>
    <xf numFmtId="0" fontId="57" fillId="0" borderId="35" xfId="0" applyFont="1" applyBorder="1" applyAlignment="1">
      <alignment horizontal="center" vertical="center" wrapText="1"/>
    </xf>
    <xf numFmtId="0" fontId="0" fillId="0" borderId="25" xfId="0" applyBorder="1" applyAlignment="1">
      <alignment horizontal="center" vertical="center"/>
    </xf>
    <xf numFmtId="165" fontId="0" fillId="0" borderId="130" xfId="0" applyNumberFormat="1" applyBorder="1" applyAlignment="1">
      <alignment horizontal="left" vertical="center"/>
    </xf>
    <xf numFmtId="0" fontId="0" fillId="0" borderId="22" xfId="0" applyBorder="1" applyAlignment="1">
      <alignment horizontal="left" vertical="center"/>
    </xf>
    <xf numFmtId="0" fontId="0" fillId="0" borderId="6" xfId="0" applyBorder="1" applyAlignment="1">
      <alignment horizontal="left" vertical="center"/>
    </xf>
    <xf numFmtId="0" fontId="57" fillId="0" borderId="22" xfId="0" applyFont="1" applyBorder="1" applyAlignment="1">
      <alignment horizontal="center" vertical="center" wrapText="1"/>
    </xf>
    <xf numFmtId="0" fontId="57" fillId="0" borderId="0" xfId="0" applyFont="1" applyAlignment="1">
      <alignment horizontal="center" vertical="center" wrapText="1"/>
    </xf>
    <xf numFmtId="0" fontId="57" fillId="0" borderId="30" xfId="0" applyFont="1" applyBorder="1" applyAlignment="1">
      <alignment horizontal="center" vertical="center" wrapText="1"/>
    </xf>
    <xf numFmtId="0" fontId="0" fillId="0" borderId="24" xfId="0" applyBorder="1" applyAlignment="1">
      <alignment horizontal="center" vertical="center"/>
    </xf>
    <xf numFmtId="17" fontId="0" fillId="0" borderId="130" xfId="0" applyNumberFormat="1" applyBorder="1" applyAlignment="1">
      <alignment horizontal="left" vertical="center"/>
    </xf>
    <xf numFmtId="49" fontId="0" fillId="0" borderId="130" xfId="0" applyNumberFormat="1" applyBorder="1" applyAlignment="1">
      <alignment horizontal="left" vertical="center"/>
    </xf>
    <xf numFmtId="0" fontId="0" fillId="0" borderId="63" xfId="0" applyBorder="1"/>
    <xf numFmtId="0" fontId="0" fillId="0" borderId="41" xfId="0" applyBorder="1" applyAlignment="1">
      <alignment horizontal="center"/>
    </xf>
    <xf numFmtId="0" fontId="0" fillId="0" borderId="72" xfId="0" applyBorder="1" applyAlignment="1">
      <alignment horizontal="center"/>
    </xf>
    <xf numFmtId="0" fontId="57" fillId="0" borderId="41" xfId="0" applyFont="1" applyBorder="1" applyAlignment="1">
      <alignment horizontal="center" vertical="center" wrapText="1"/>
    </xf>
    <xf numFmtId="0" fontId="57" fillId="0" borderId="36" xfId="0" applyFont="1" applyBorder="1" applyAlignment="1">
      <alignment horizontal="center" vertical="center" wrapText="1"/>
    </xf>
    <xf numFmtId="0" fontId="57" fillId="0" borderId="34" xfId="0" applyFont="1" applyBorder="1" applyAlignment="1">
      <alignment horizontal="center" vertical="center" wrapText="1"/>
    </xf>
    <xf numFmtId="0" fontId="0" fillId="0" borderId="23" xfId="0" applyBorder="1" applyAlignment="1">
      <alignment horizontal="center" vertical="center"/>
    </xf>
  </cellXfs>
  <cellStyles count="3">
    <cellStyle name="Hyperlink" xfId="2" xr:uid="{6CFC1B46-3401-4BC3-85E1-1C9C439DCFDC}"/>
    <cellStyle name="Normal" xfId="0" builtinId="0"/>
    <cellStyle name="Porcentaje" xfId="1" builtinId="5"/>
  </cellStyles>
  <dxfs count="253">
    <dxf>
      <fill>
        <patternFill>
          <bgColor rgb="FFFFC7CE"/>
        </patternFill>
      </fill>
    </dxf>
    <dxf>
      <font>
        <color rgb="FF000000"/>
      </font>
      <fill>
        <patternFill patternType="solid">
          <bgColor rgb="FFC6EFCE"/>
        </patternFill>
      </fill>
    </dxf>
    <dxf>
      <font>
        <color rgb="FF000000"/>
      </font>
      <fill>
        <patternFill patternType="solid">
          <bgColor rgb="FFFFEB9C"/>
        </patternFill>
      </fill>
    </dxf>
    <dxf>
      <fill>
        <patternFill>
          <bgColor rgb="FFFFC7CE"/>
        </patternFill>
      </fill>
    </dxf>
    <dxf>
      <font>
        <color rgb="FF000000"/>
      </font>
      <fill>
        <patternFill patternType="solid">
          <bgColor rgb="FFC6EFCE"/>
        </patternFill>
      </fill>
    </dxf>
    <dxf>
      <font>
        <color rgb="FF000000"/>
      </font>
      <fill>
        <patternFill patternType="solid">
          <bgColor rgb="FFFFEB9C"/>
        </patternFill>
      </fill>
    </dxf>
    <dxf>
      <fill>
        <patternFill>
          <bgColor rgb="FFFFC7CE"/>
        </patternFill>
      </fill>
    </dxf>
    <dxf>
      <font>
        <color rgb="FF000000"/>
      </font>
      <fill>
        <patternFill patternType="solid">
          <bgColor rgb="FFC6EFCE"/>
        </patternFill>
      </fill>
    </dxf>
    <dxf>
      <font>
        <color rgb="FF000000"/>
      </font>
      <fill>
        <patternFill patternType="solid">
          <bgColor rgb="FFFFEB9C"/>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tint="-0.249977111117893"/>
      </font>
    </dxf>
    <dxf>
      <font>
        <color theme="0" tint="-0.34998626667073579"/>
      </font>
    </dxf>
    <dxf>
      <fill>
        <patternFill>
          <bgColor theme="9" tint="0.79998168889431442"/>
        </patternFill>
      </fill>
    </dxf>
    <dxf>
      <fill>
        <patternFill>
          <bgColor rgb="FFC00000"/>
        </patternFill>
      </fill>
    </dxf>
    <dxf>
      <fill>
        <patternFill>
          <bgColor theme="9" tint="0.79998168889431442"/>
        </patternFill>
      </fill>
    </dxf>
    <dxf>
      <fill>
        <patternFill>
          <bgColor rgb="FFC00000"/>
        </patternFill>
      </fill>
    </dxf>
    <dxf>
      <fill>
        <patternFill>
          <bgColor theme="9" tint="0.79998168889431442"/>
        </patternFill>
      </fill>
    </dxf>
    <dxf>
      <fill>
        <patternFill>
          <bgColor rgb="FFC00000"/>
        </patternFill>
      </fill>
    </dxf>
    <dxf>
      <font>
        <color rgb="FFBFBFBF"/>
      </font>
      <fill>
        <patternFill patternType="solid">
          <bgColor rgb="FFFFFFFF"/>
        </patternFill>
      </fill>
    </dxf>
    <dxf>
      <font>
        <color rgb="FF9C0006"/>
      </font>
      <fill>
        <patternFill>
          <bgColor rgb="FFFFC7CE"/>
        </patternFill>
      </fill>
    </dxf>
    <dxf>
      <font>
        <color rgb="FF006100"/>
      </font>
      <fill>
        <patternFill>
          <bgColor rgb="FFC6EFCE"/>
        </patternFill>
      </fill>
    </dxf>
    <dxf>
      <font>
        <color rgb="FFBFBFBF"/>
      </font>
      <fill>
        <patternFill patternType="solid">
          <bgColor rgb="FFFFFFFF"/>
        </patternFill>
      </fill>
    </dxf>
    <dxf>
      <font>
        <b val="0"/>
        <i val="0"/>
        <strike val="0"/>
        <condense val="0"/>
        <extend val="0"/>
        <outline val="0"/>
        <shadow val="0"/>
        <u val="none"/>
        <vertAlign val="baseline"/>
        <sz val="10"/>
        <color theme="1"/>
        <name val="Swis721 LtCn BT"/>
        <family val="2"/>
        <scheme val="none"/>
      </font>
      <fill>
        <patternFill patternType="solid">
          <fgColor indexed="64"/>
          <bgColor theme="7" tint="0.79998168889431442"/>
        </patternFill>
      </fill>
      <alignment horizontal="center" vertical="center" textRotation="0" wrapText="1" indent="0" justifyLastLine="0" shrinkToFit="0" readingOrder="0"/>
      <border diagonalUp="0" diagonalDown="0">
        <left/>
        <right style="medium">
          <color rgb="FF000000"/>
        </right>
        <top style="medium">
          <color rgb="FF000000"/>
        </top>
        <bottom style="thin">
          <color rgb="FF000000"/>
        </bottom>
        <vertical/>
        <horizontal/>
      </border>
    </dxf>
    <dxf>
      <font>
        <b val="0"/>
        <i val="0"/>
        <strike val="0"/>
        <condense val="0"/>
        <extend val="0"/>
        <outline val="0"/>
        <shadow val="0"/>
        <u val="none"/>
        <vertAlign val="baseline"/>
        <sz val="10"/>
        <color theme="1"/>
        <name val="Swis721 LtCn BT"/>
        <family val="2"/>
        <scheme val="none"/>
      </font>
      <fill>
        <patternFill patternType="solid">
          <fgColor indexed="64"/>
          <bgColor theme="7" tint="0.79998168889431442"/>
        </patternFill>
      </fill>
      <alignment horizontal="center" vertical="center" textRotation="0" wrapText="1" indent="0" justifyLastLine="0" shrinkToFit="0" readingOrder="0"/>
      <border diagonalUp="0" diagonalDown="0">
        <left style="medium">
          <color rgb="FF000000"/>
        </left>
        <right style="medium">
          <color rgb="FF000000"/>
        </right>
        <top style="medium">
          <color rgb="FF000000"/>
        </top>
        <bottom style="thin">
          <color rgb="FF000000"/>
        </bottom>
        <vertical/>
        <horizontal/>
      </border>
    </dxf>
    <dxf>
      <border outline="0">
        <left style="medium">
          <color rgb="FF000000"/>
        </left>
        <bottom style="thin">
          <color rgb="FF000000"/>
        </bottom>
      </border>
    </dxf>
    <dxf>
      <font>
        <b/>
        <i val="0"/>
        <strike val="0"/>
        <condense val="0"/>
        <extend val="0"/>
        <outline val="0"/>
        <shadow val="0"/>
        <u val="none"/>
        <vertAlign val="baseline"/>
        <sz val="10"/>
        <color theme="1"/>
        <name val="Swis721 LtCn BT"/>
        <family val="2"/>
        <scheme val="none"/>
      </font>
      <fill>
        <patternFill patternType="solid">
          <fgColor indexed="64"/>
          <bgColor rgb="FFED7D31"/>
        </patternFill>
      </fill>
      <alignment horizontal="center" vertical="bottom" textRotation="0" wrapText="0" indent="0" justifyLastLine="0" shrinkToFit="0" readingOrder="0"/>
    </dxf>
  </dxfs>
  <tableStyles count="0" defaultTableStyle="TableStyleMedium2" defaultPivotStyle="PivotStyleLight16"/>
  <colors>
    <mruColors>
      <color rgb="FF5A6E88"/>
      <color rgb="FF6392A1"/>
      <color rgb="FF70A010"/>
      <color rgb="FF76AA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1542142</xdr:colOff>
      <xdr:row>1</xdr:row>
      <xdr:rowOff>63500</xdr:rowOff>
    </xdr:from>
    <xdr:ext cx="1609983" cy="1251857"/>
    <xdr:pic>
      <xdr:nvPicPr>
        <xdr:cNvPr id="2" name="2 Imagen">
          <a:extLst>
            <a:ext uri="{FF2B5EF4-FFF2-40B4-BE49-F238E27FC236}">
              <a16:creationId xmlns:a16="http://schemas.microsoft.com/office/drawing/2014/main" id="{6B0DB070-9D76-4BBC-ACE5-5C7333682E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5092" y="254000"/>
          <a:ext cx="1609983" cy="125185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825499</xdr:colOff>
      <xdr:row>1</xdr:row>
      <xdr:rowOff>18143</xdr:rowOff>
    </xdr:from>
    <xdr:to>
      <xdr:col>3</xdr:col>
      <xdr:colOff>651868</xdr:colOff>
      <xdr:row>2</xdr:row>
      <xdr:rowOff>273850</xdr:rowOff>
    </xdr:to>
    <xdr:pic>
      <xdr:nvPicPr>
        <xdr:cNvPr id="5" name="2 Imagen">
          <a:extLst>
            <a:ext uri="{FF2B5EF4-FFF2-40B4-BE49-F238E27FC236}">
              <a16:creationId xmlns:a16="http://schemas.microsoft.com/office/drawing/2014/main" id="{334C9334-BEA4-44F7-B1B0-64E6CD610C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23785" y="208643"/>
          <a:ext cx="1314083" cy="99956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1055687</xdr:colOff>
      <xdr:row>1</xdr:row>
      <xdr:rowOff>58737</xdr:rowOff>
    </xdr:from>
    <xdr:to>
      <xdr:col>2</xdr:col>
      <xdr:colOff>412750</xdr:colOff>
      <xdr:row>1</xdr:row>
      <xdr:rowOff>608168</xdr:rowOff>
    </xdr:to>
    <xdr:pic>
      <xdr:nvPicPr>
        <xdr:cNvPr id="2" name="2 Imagen">
          <a:extLst>
            <a:ext uri="{FF2B5EF4-FFF2-40B4-BE49-F238E27FC236}">
              <a16:creationId xmlns:a16="http://schemas.microsoft.com/office/drawing/2014/main" id="{90221533-48EF-4B28-B900-945A4E4483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17687" y="239712"/>
          <a:ext cx="661988" cy="54943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_TRABAJO/MINISTERIO%20%20DE%20VIVIENDA,%20CIUDAD%20Y%20TERRITORIO/2023/DOCUMENTOS%20BASE/EM%20-%20DSE/JUNIO/1.%20PROPUESTA%20SYE%2008.06.2023_V06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 2. Cuadro de seguimiento"/>
      <sheetName val="Listado desplegable"/>
    </sheetNames>
    <sheetDataSet>
      <sheetData sheetId="0" refreshError="1"/>
      <sheetData sheetId="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3CC2444-BC76-407A-846E-DAEB7F2CD957}" name="Tabla2" displayName="Tabla2" ref="E3:H501" totalsRowShown="0" headerRowDxfId="252" tableBorderDxfId="251">
  <autoFilter ref="E3:H501" xr:uid="{13CC2444-BC76-407A-846E-DAEB7F2CD957}"/>
  <tableColumns count="4">
    <tableColumn id="1" xr3:uid="{0A33E9B8-344F-4438-812D-DE10FF2DEB5F}" name="CÓDIGO"/>
    <tableColumn id="2" xr3:uid="{151D6FDF-EC24-4238-9D1C-8D7DA0E7EBF9}" name="VARIABLE1"/>
    <tableColumn id="3" xr3:uid="{08B1E697-B0D3-4B9F-98EB-7A8241C8D95D}" name="NOMCOLUM1" dataDxfId="250">
      <calculatedColumnFormula>IFERROR(VLOOKUP('Anexo 2. Cuadro de seguimiento'!$I10,$A$44:$C$99,2,0),"Seleccionar")</calculatedColumnFormula>
    </tableColumn>
    <tableColumn id="4" xr3:uid="{32E9C0CA-A8DD-4A74-BD0E-459910EA301A}" name="U.M1" dataDxfId="249">
      <calculatedColumnFormula>IFERROR(VLOOKUP($G4,$B$45:C$99,2,0),"")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E29FF-144D-40E7-990F-1B40EC83BB1A}">
  <sheetPr>
    <pageSetUpPr fitToPage="1"/>
  </sheetPr>
  <dimension ref="C1:I43"/>
  <sheetViews>
    <sheetView zoomScale="70" zoomScaleNormal="70" workbookViewId="0">
      <selection activeCell="G14" sqref="G14"/>
    </sheetView>
  </sheetViews>
  <sheetFormatPr baseColWidth="10" defaultColWidth="11.42578125" defaultRowHeight="15"/>
  <cols>
    <col min="3" max="3" width="71.42578125" style="114" customWidth="1"/>
    <col min="4" max="4" width="59.85546875" style="114" customWidth="1"/>
    <col min="5" max="5" width="20.42578125" style="114" customWidth="1"/>
    <col min="6" max="6" width="43.5703125" style="114" customWidth="1"/>
    <col min="7" max="7" width="13.28515625" style="114" customWidth="1"/>
    <col min="8" max="8" width="10.5703125" style="114" customWidth="1"/>
    <col min="9" max="9" width="33.7109375" customWidth="1"/>
  </cols>
  <sheetData>
    <row r="1" spans="3:9" ht="15.75" thickBot="1"/>
    <row r="2" spans="3:9">
      <c r="C2" s="588"/>
      <c r="D2" s="587" t="s">
        <v>668</v>
      </c>
      <c r="E2" s="586"/>
      <c r="F2" s="585"/>
      <c r="G2" s="584" t="s">
        <v>667</v>
      </c>
      <c r="H2" s="583"/>
      <c r="I2" s="582"/>
    </row>
    <row r="3" spans="3:9">
      <c r="C3" s="579"/>
      <c r="D3" s="578"/>
      <c r="E3" s="577"/>
      <c r="F3" s="576"/>
      <c r="G3" s="575" t="s">
        <v>666</v>
      </c>
      <c r="H3" s="574"/>
      <c r="I3" s="581"/>
    </row>
    <row r="4" spans="3:9">
      <c r="C4" s="579"/>
      <c r="D4" s="578"/>
      <c r="E4" s="577"/>
      <c r="F4" s="576"/>
      <c r="G4" s="575" t="s">
        <v>665</v>
      </c>
      <c r="H4" s="574"/>
      <c r="I4" s="581"/>
    </row>
    <row r="5" spans="3:9" ht="15" customHeight="1">
      <c r="C5" s="579"/>
      <c r="D5" s="578"/>
      <c r="E5" s="577"/>
      <c r="F5" s="576"/>
      <c r="G5" s="575" t="s">
        <v>664</v>
      </c>
      <c r="H5" s="574"/>
      <c r="I5" s="581"/>
    </row>
    <row r="6" spans="3:9" ht="15" customHeight="1">
      <c r="C6" s="579"/>
      <c r="D6" s="578"/>
      <c r="E6" s="577"/>
      <c r="F6" s="576"/>
      <c r="G6" s="575" t="s">
        <v>663</v>
      </c>
      <c r="H6" s="574"/>
      <c r="I6" s="580"/>
    </row>
    <row r="7" spans="3:9" ht="15" customHeight="1">
      <c r="C7" s="579"/>
      <c r="D7" s="578"/>
      <c r="E7" s="577"/>
      <c r="F7" s="576"/>
      <c r="G7" s="575" t="s">
        <v>662</v>
      </c>
      <c r="H7" s="574"/>
      <c r="I7" s="573"/>
    </row>
    <row r="8" spans="3:9" ht="15.75" customHeight="1" thickBot="1">
      <c r="C8" s="572"/>
      <c r="D8" s="571"/>
      <c r="E8" s="570"/>
      <c r="F8" s="569"/>
      <c r="G8" s="568" t="s">
        <v>661</v>
      </c>
      <c r="H8" s="567"/>
      <c r="I8" s="566" t="s">
        <v>660</v>
      </c>
    </row>
    <row r="9" spans="3:9" ht="18" customHeight="1">
      <c r="C9" s="565"/>
      <c r="D9" s="565"/>
      <c r="E9" s="565"/>
      <c r="F9" s="565"/>
      <c r="G9" s="565"/>
      <c r="H9" s="565"/>
    </row>
    <row r="10" spans="3:9" ht="45" customHeight="1">
      <c r="C10" s="563" t="s">
        <v>659</v>
      </c>
      <c r="D10" s="563"/>
      <c r="E10" s="564" t="s">
        <v>658</v>
      </c>
      <c r="F10" s="564" t="s">
        <v>657</v>
      </c>
      <c r="G10" s="512" t="s">
        <v>656</v>
      </c>
      <c r="H10" s="512"/>
      <c r="I10" s="564" t="s">
        <v>655</v>
      </c>
    </row>
    <row r="11" spans="3:9" s="558" customFormat="1" ht="30" customHeight="1">
      <c r="C11" s="563"/>
      <c r="D11" s="563"/>
      <c r="E11" s="562" t="s">
        <v>654</v>
      </c>
      <c r="F11" s="561"/>
      <c r="G11" s="561"/>
      <c r="H11" s="560" t="s">
        <v>653</v>
      </c>
      <c r="I11" s="559" t="s">
        <v>652</v>
      </c>
    </row>
    <row r="12" spans="3:9" ht="33" customHeight="1" thickBot="1">
      <c r="C12" s="557" t="s">
        <v>651</v>
      </c>
      <c r="D12" s="556" t="s">
        <v>650</v>
      </c>
      <c r="E12" s="515" t="s">
        <v>623</v>
      </c>
      <c r="F12" s="515" t="s">
        <v>649</v>
      </c>
      <c r="G12" s="515" t="s">
        <v>623</v>
      </c>
      <c r="H12" s="555" t="s">
        <v>648</v>
      </c>
      <c r="I12" s="554" t="s">
        <v>647</v>
      </c>
    </row>
    <row r="13" spans="3:9" ht="75" customHeight="1">
      <c r="C13" s="553" t="s">
        <v>646</v>
      </c>
      <c r="D13" s="552" t="s">
        <v>645</v>
      </c>
      <c r="E13" s="550" t="s">
        <v>623</v>
      </c>
      <c r="F13" s="551"/>
      <c r="G13" s="550"/>
      <c r="H13" s="549"/>
      <c r="I13" s="548"/>
    </row>
    <row r="14" spans="3:9" ht="60" customHeight="1">
      <c r="C14" s="536"/>
      <c r="D14" s="535" t="s">
        <v>644</v>
      </c>
      <c r="E14" s="527" t="s">
        <v>623</v>
      </c>
      <c r="F14" s="534"/>
      <c r="G14" s="527" t="s">
        <v>623</v>
      </c>
      <c r="H14" s="513"/>
      <c r="I14" s="533"/>
    </row>
    <row r="15" spans="3:9" ht="75" customHeight="1">
      <c r="C15" s="536"/>
      <c r="D15" s="535" t="s">
        <v>643</v>
      </c>
      <c r="E15" s="527" t="s">
        <v>623</v>
      </c>
      <c r="F15" s="534"/>
      <c r="G15" s="527" t="s">
        <v>623</v>
      </c>
      <c r="H15" s="513"/>
      <c r="I15" s="533"/>
    </row>
    <row r="16" spans="3:9" ht="45" customHeight="1">
      <c r="C16" s="536"/>
      <c r="D16" s="535" t="s">
        <v>642</v>
      </c>
      <c r="E16" s="527" t="s">
        <v>623</v>
      </c>
      <c r="F16" s="534"/>
      <c r="G16" s="527"/>
      <c r="H16" s="513"/>
      <c r="I16" s="533"/>
    </row>
    <row r="17" spans="3:9" ht="45" customHeight="1">
      <c r="C17" s="536"/>
      <c r="D17" s="535" t="s">
        <v>641</v>
      </c>
      <c r="E17" s="527" t="s">
        <v>623</v>
      </c>
      <c r="F17" s="534"/>
      <c r="G17" s="527" t="s">
        <v>623</v>
      </c>
      <c r="H17" s="513"/>
      <c r="I17" s="533"/>
    </row>
    <row r="18" spans="3:9" ht="30" customHeight="1">
      <c r="C18" s="536"/>
      <c r="D18" s="535" t="s">
        <v>640</v>
      </c>
      <c r="E18" s="527" t="s">
        <v>623</v>
      </c>
      <c r="F18" s="534"/>
      <c r="G18" s="527" t="s">
        <v>623</v>
      </c>
      <c r="H18" s="513"/>
      <c r="I18" s="533"/>
    </row>
    <row r="19" spans="3:9" ht="15.75" customHeight="1">
      <c r="C19" s="536"/>
      <c r="D19" s="535" t="s">
        <v>639</v>
      </c>
      <c r="E19" s="527" t="s">
        <v>623</v>
      </c>
      <c r="F19" s="534"/>
      <c r="G19" s="527" t="s">
        <v>623</v>
      </c>
      <c r="H19" s="513"/>
      <c r="I19" s="533"/>
    </row>
    <row r="20" spans="3:9" ht="15" customHeight="1">
      <c r="C20" s="536"/>
      <c r="D20" s="535" t="s">
        <v>638</v>
      </c>
      <c r="E20" s="527" t="s">
        <v>623</v>
      </c>
      <c r="F20" s="530"/>
      <c r="G20" s="525" t="s">
        <v>623</v>
      </c>
      <c r="H20" s="524"/>
      <c r="I20" s="523"/>
    </row>
    <row r="21" spans="3:9" ht="30" customHeight="1">
      <c r="C21" s="547" t="s">
        <v>637</v>
      </c>
      <c r="D21" s="546">
        <v>1</v>
      </c>
      <c r="E21" s="537" t="s">
        <v>623</v>
      </c>
      <c r="F21" s="543"/>
      <c r="G21" s="527" t="s">
        <v>623</v>
      </c>
      <c r="H21" s="513"/>
      <c r="I21" s="533"/>
    </row>
    <row r="22" spans="3:9" ht="30" customHeight="1">
      <c r="C22" s="545" t="s">
        <v>636</v>
      </c>
      <c r="D22" s="544">
        <v>2</v>
      </c>
      <c r="E22" s="527" t="s">
        <v>623</v>
      </c>
      <c r="F22" s="543"/>
      <c r="G22" s="527" t="s">
        <v>623</v>
      </c>
      <c r="H22" s="513"/>
      <c r="I22" s="533"/>
    </row>
    <row r="23" spans="3:9" ht="30" customHeight="1">
      <c r="C23" s="545"/>
      <c r="D23" s="544">
        <v>3</v>
      </c>
      <c r="E23" s="527" t="s">
        <v>623</v>
      </c>
      <c r="F23" s="543"/>
      <c r="G23" s="527" t="s">
        <v>623</v>
      </c>
      <c r="H23" s="513"/>
      <c r="I23" s="533"/>
    </row>
    <row r="24" spans="3:9" ht="30" customHeight="1">
      <c r="C24" s="545"/>
      <c r="D24" s="544">
        <v>4</v>
      </c>
      <c r="E24" s="527" t="s">
        <v>623</v>
      </c>
      <c r="F24" s="543"/>
      <c r="G24" s="527" t="s">
        <v>623</v>
      </c>
      <c r="H24" s="513"/>
      <c r="I24" s="533"/>
    </row>
    <row r="25" spans="3:9" ht="30" customHeight="1">
      <c r="C25" s="542"/>
      <c r="D25" s="541" t="s">
        <v>633</v>
      </c>
      <c r="E25" s="527" t="s">
        <v>623</v>
      </c>
      <c r="F25" s="540"/>
      <c r="G25" s="525" t="s">
        <v>623</v>
      </c>
      <c r="H25" s="524"/>
      <c r="I25" s="523"/>
    </row>
    <row r="26" spans="3:9" ht="30" customHeight="1">
      <c r="C26" s="547" t="s">
        <v>635</v>
      </c>
      <c r="D26" s="546">
        <v>1</v>
      </c>
      <c r="E26" s="537" t="s">
        <v>623</v>
      </c>
      <c r="F26" s="543"/>
      <c r="G26" s="527" t="s">
        <v>623</v>
      </c>
      <c r="H26" s="513"/>
      <c r="I26" s="533"/>
    </row>
    <row r="27" spans="3:9" ht="30" customHeight="1">
      <c r="C27" s="545" t="s">
        <v>634</v>
      </c>
      <c r="D27" s="544">
        <v>2</v>
      </c>
      <c r="E27" s="527" t="s">
        <v>623</v>
      </c>
      <c r="F27" s="543"/>
      <c r="G27" s="527" t="s">
        <v>623</v>
      </c>
      <c r="H27" s="513"/>
      <c r="I27" s="533"/>
    </row>
    <row r="28" spans="3:9" ht="30" customHeight="1">
      <c r="C28" s="545"/>
      <c r="D28" s="544">
        <v>3</v>
      </c>
      <c r="E28" s="527" t="s">
        <v>623</v>
      </c>
      <c r="F28" s="543"/>
      <c r="G28" s="527" t="s">
        <v>623</v>
      </c>
      <c r="H28" s="513"/>
      <c r="I28" s="533"/>
    </row>
    <row r="29" spans="3:9" ht="30" customHeight="1">
      <c r="C29" s="545"/>
      <c r="D29" s="544">
        <v>4</v>
      </c>
      <c r="E29" s="527" t="s">
        <v>623</v>
      </c>
      <c r="F29" s="543"/>
      <c r="G29" s="527" t="s">
        <v>623</v>
      </c>
      <c r="H29" s="513"/>
      <c r="I29" s="533"/>
    </row>
    <row r="30" spans="3:9" ht="30" customHeight="1">
      <c r="C30" s="545"/>
      <c r="D30" s="544">
        <v>5</v>
      </c>
      <c r="E30" s="527" t="s">
        <v>623</v>
      </c>
      <c r="F30" s="543"/>
      <c r="G30" s="527" t="s">
        <v>623</v>
      </c>
      <c r="H30" s="513"/>
      <c r="I30" s="533"/>
    </row>
    <row r="31" spans="3:9" ht="30" customHeight="1">
      <c r="C31" s="545"/>
      <c r="D31" s="544">
        <v>6</v>
      </c>
      <c r="E31" s="527" t="s">
        <v>623</v>
      </c>
      <c r="F31" s="543"/>
      <c r="G31" s="527" t="s">
        <v>623</v>
      </c>
      <c r="H31" s="513"/>
      <c r="I31" s="533"/>
    </row>
    <row r="32" spans="3:9" ht="30" customHeight="1">
      <c r="C32" s="542"/>
      <c r="D32" s="541" t="s">
        <v>633</v>
      </c>
      <c r="E32" s="527" t="s">
        <v>623</v>
      </c>
      <c r="F32" s="540"/>
      <c r="G32" s="525" t="s">
        <v>623</v>
      </c>
      <c r="H32" s="524"/>
      <c r="I32" s="523"/>
    </row>
    <row r="33" spans="3:9" ht="30" customHeight="1">
      <c r="C33" s="539" t="s">
        <v>632</v>
      </c>
      <c r="D33" s="538" t="s">
        <v>631</v>
      </c>
      <c r="E33" s="537" t="s">
        <v>623</v>
      </c>
      <c r="F33" s="534"/>
      <c r="G33" s="527" t="s">
        <v>623</v>
      </c>
      <c r="H33" s="513"/>
      <c r="I33" s="533"/>
    </row>
    <row r="34" spans="3:9" ht="30" customHeight="1">
      <c r="C34" s="536"/>
      <c r="D34" s="534" t="s">
        <v>630</v>
      </c>
      <c r="E34" s="527" t="s">
        <v>623</v>
      </c>
      <c r="F34" s="534"/>
      <c r="G34" s="527" t="s">
        <v>623</v>
      </c>
      <c r="H34" s="513"/>
      <c r="I34" s="533"/>
    </row>
    <row r="35" spans="3:9" ht="15.75" customHeight="1">
      <c r="C35" s="536"/>
      <c r="D35" s="534" t="s">
        <v>629</v>
      </c>
      <c r="E35" s="527" t="s">
        <v>623</v>
      </c>
      <c r="F35" s="534"/>
      <c r="G35" s="527" t="s">
        <v>623</v>
      </c>
      <c r="H35" s="513"/>
      <c r="I35" s="533"/>
    </row>
    <row r="36" spans="3:9" ht="31.5" customHeight="1">
      <c r="C36" s="536"/>
      <c r="D36" s="535" t="s">
        <v>628</v>
      </c>
      <c r="E36" s="527" t="s">
        <v>623</v>
      </c>
      <c r="F36" s="534"/>
      <c r="G36" s="527" t="s">
        <v>623</v>
      </c>
      <c r="H36" s="513"/>
      <c r="I36" s="533"/>
    </row>
    <row r="37" spans="3:9" ht="15.75" customHeight="1">
      <c r="C37" s="532"/>
      <c r="D37" s="531" t="s">
        <v>627</v>
      </c>
      <c r="E37" s="525" t="s">
        <v>623</v>
      </c>
      <c r="F37" s="530"/>
      <c r="G37" s="525" t="s">
        <v>623</v>
      </c>
      <c r="H37" s="524"/>
      <c r="I37" s="523"/>
    </row>
    <row r="38" spans="3:9" ht="45" customHeight="1">
      <c r="C38" s="529" t="s">
        <v>626</v>
      </c>
      <c r="D38" s="528" t="s">
        <v>625</v>
      </c>
      <c r="E38" s="527" t="s">
        <v>623</v>
      </c>
      <c r="F38" s="526"/>
      <c r="G38" s="525" t="s">
        <v>623</v>
      </c>
      <c r="H38" s="524"/>
      <c r="I38" s="523"/>
    </row>
    <row r="39" spans="3:9" ht="45" customHeight="1" thickBot="1">
      <c r="C39" s="522" t="s">
        <v>624</v>
      </c>
      <c r="D39" s="521"/>
      <c r="E39" s="520" t="s">
        <v>623</v>
      </c>
      <c r="F39" s="519"/>
      <c r="G39" s="518" t="s">
        <v>623</v>
      </c>
      <c r="H39" s="517"/>
      <c r="I39" s="516"/>
    </row>
    <row r="40" spans="3:9" ht="15" customHeight="1">
      <c r="C40" s="515"/>
      <c r="D40" s="514"/>
      <c r="E40" s="514"/>
      <c r="F40" s="514"/>
      <c r="G40" s="514"/>
      <c r="H40" s="513"/>
    </row>
    <row r="41" spans="3:9" ht="33" customHeight="1">
      <c r="C41" s="512" t="s">
        <v>622</v>
      </c>
      <c r="D41" s="512"/>
      <c r="E41" s="512"/>
      <c r="F41" s="512"/>
      <c r="G41" s="512"/>
      <c r="H41" s="512"/>
      <c r="I41" s="512"/>
    </row>
    <row r="42" spans="3:9" ht="15.75" thickBot="1">
      <c r="C42" s="511"/>
      <c r="D42" s="511"/>
      <c r="E42" s="511"/>
      <c r="F42" s="511"/>
      <c r="G42" s="511"/>
    </row>
    <row r="43" spans="3:9" ht="210" customHeight="1" thickBot="1">
      <c r="C43" s="510"/>
      <c r="D43" s="509"/>
      <c r="E43" s="509"/>
      <c r="F43" s="509"/>
      <c r="G43" s="509"/>
      <c r="H43" s="509"/>
      <c r="I43" s="508"/>
    </row>
  </sheetData>
  <mergeCells count="17">
    <mergeCell ref="G8:H8"/>
    <mergeCell ref="C13:C20"/>
    <mergeCell ref="C41:I41"/>
    <mergeCell ref="C43:I43"/>
    <mergeCell ref="C22:C25"/>
    <mergeCell ref="C27:C32"/>
    <mergeCell ref="C33:C37"/>
    <mergeCell ref="C10:D11"/>
    <mergeCell ref="G2:H2"/>
    <mergeCell ref="G3:H3"/>
    <mergeCell ref="G4:H4"/>
    <mergeCell ref="C2:C8"/>
    <mergeCell ref="D2:F8"/>
    <mergeCell ref="G10:H10"/>
    <mergeCell ref="G5:H5"/>
    <mergeCell ref="G6:H6"/>
    <mergeCell ref="G7:H7"/>
  </mergeCells>
  <conditionalFormatting sqref="E13:E39">
    <cfRule type="containsText" dxfId="248" priority="2" operator="containsText" text="seleccionar">
      <formula>NOT(ISERROR(SEARCH("seleccionar",E13)))</formula>
    </cfRule>
    <cfRule type="containsText" dxfId="247" priority="3" operator="containsText" text="SI">
      <formula>NOT(ISERROR(SEARCH("SI",E13)))</formula>
    </cfRule>
    <cfRule type="notContainsText" dxfId="246" priority="4" operator="notContains" text="SI">
      <formula>ISERROR(SEARCH("SI",E13))</formula>
    </cfRule>
  </conditionalFormatting>
  <conditionalFormatting sqref="G13:G39">
    <cfRule type="containsText" dxfId="245" priority="1" operator="containsText" text="seleccionar">
      <formula>NOT(ISERROR(SEARCH("seleccionar",G13)))</formula>
    </cfRule>
  </conditionalFormatting>
  <dataValidations count="1">
    <dataValidation type="list" allowBlank="1" showInputMessage="1" showErrorMessage="1" sqref="E13:E39" xr:uid="{00000000-0002-0000-0000-000000000000}">
      <formula1>"SI,NO,seleccionar"</formula1>
    </dataValidation>
  </dataValidations>
  <pageMargins left="0.25" right="0.25" top="0.75" bottom="0.75" header="0.3" footer="0.3"/>
  <pageSetup paperSize="119" scale="40" fitToHeight="0"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F6544-9DB8-4D96-962D-34671E3C90FC}">
  <dimension ref="B1:AC281"/>
  <sheetViews>
    <sheetView topLeftCell="A21" zoomScale="70" zoomScaleNormal="70" workbookViewId="0">
      <selection activeCell="E15" sqref="E15"/>
    </sheetView>
  </sheetViews>
  <sheetFormatPr baseColWidth="10" defaultColWidth="11.42578125" defaultRowHeight="15"/>
  <cols>
    <col min="2" max="2" width="13.28515625" customWidth="1"/>
    <col min="3" max="3" width="8" customWidth="1"/>
    <col min="4" max="4" width="26.7109375" customWidth="1"/>
    <col min="5" max="5" width="4.7109375" customWidth="1"/>
    <col min="6" max="6" width="16.140625" customWidth="1"/>
    <col min="7" max="7" width="19.140625" customWidth="1"/>
    <col min="8" max="8" width="28.28515625" customWidth="1"/>
    <col min="9" max="9" width="50.140625" style="1" customWidth="1"/>
    <col min="10" max="10" width="6.42578125" style="125" customWidth="1"/>
    <col min="11" max="12" width="6.7109375" style="125" customWidth="1"/>
    <col min="13" max="13" width="24.42578125" style="125" customWidth="1"/>
    <col min="14" max="14" width="12.7109375" customWidth="1"/>
    <col min="15" max="15" width="18.7109375" customWidth="1"/>
    <col min="26" max="26" width="11.42578125" customWidth="1"/>
    <col min="27" max="27" width="10.28515625" customWidth="1"/>
    <col min="28" max="28" width="7.7109375" hidden="1" customWidth="1"/>
    <col min="29" max="29" width="9.7109375" hidden="1" customWidth="1"/>
  </cols>
  <sheetData>
    <row r="1" spans="2:29" ht="15.75" thickBot="1"/>
    <row r="2" spans="2:29" ht="58.9" customHeight="1" thickBot="1">
      <c r="B2" s="384"/>
      <c r="C2" s="385"/>
      <c r="D2" s="386"/>
      <c r="E2" s="357" t="s">
        <v>0</v>
      </c>
      <c r="F2" s="358"/>
      <c r="G2" s="358"/>
      <c r="H2" s="359"/>
      <c r="I2" s="359"/>
      <c r="J2" s="359"/>
      <c r="K2" s="359"/>
      <c r="L2" s="359"/>
      <c r="M2" s="359"/>
      <c r="N2" s="359"/>
      <c r="O2" s="360"/>
    </row>
    <row r="3" spans="2:29" ht="22.15" customHeight="1" thickBot="1">
      <c r="B3" s="290"/>
      <c r="C3" s="291"/>
      <c r="D3" s="291"/>
      <c r="E3" s="366" t="s">
        <v>1</v>
      </c>
      <c r="F3" s="404"/>
      <c r="G3" s="16"/>
      <c r="H3" s="291" t="s">
        <v>2</v>
      </c>
      <c r="I3" s="291"/>
      <c r="J3" s="291"/>
      <c r="K3" s="291"/>
      <c r="L3" s="291"/>
      <c r="M3" s="291"/>
      <c r="N3" s="291"/>
      <c r="O3" s="292"/>
    </row>
    <row r="4" spans="2:29" ht="30.75" thickBot="1">
      <c r="B4" s="250" t="s">
        <v>3</v>
      </c>
      <c r="C4" s="323"/>
      <c r="D4" s="8" t="s">
        <v>4</v>
      </c>
      <c r="E4" s="412" t="s">
        <v>5</v>
      </c>
      <c r="F4" s="413"/>
      <c r="G4" s="10" t="s">
        <v>6</v>
      </c>
      <c r="H4" s="7" t="s">
        <v>7</v>
      </c>
      <c r="I4" s="7" t="s">
        <v>8</v>
      </c>
      <c r="J4" s="366" t="s">
        <v>9</v>
      </c>
      <c r="K4" s="367"/>
      <c r="L4" s="406" t="s">
        <v>10</v>
      </c>
      <c r="M4" s="407"/>
      <c r="N4" s="337" t="s">
        <v>11</v>
      </c>
      <c r="O4" s="338"/>
      <c r="AB4" s="3" t="s">
        <v>12</v>
      </c>
      <c r="AC4" s="3"/>
    </row>
    <row r="5" spans="2:29" ht="21" customHeight="1" thickBot="1">
      <c r="B5" s="172"/>
      <c r="C5" s="324"/>
      <c r="D5" s="9"/>
      <c r="E5" s="332"/>
      <c r="F5" s="333"/>
      <c r="G5" s="10"/>
      <c r="H5" s="10"/>
      <c r="I5" s="11"/>
      <c r="J5" s="332"/>
      <c r="K5" s="333"/>
      <c r="L5" s="339"/>
      <c r="M5" s="341"/>
      <c r="N5" s="352"/>
      <c r="O5" s="353"/>
      <c r="AB5" s="3" t="s">
        <v>13</v>
      </c>
      <c r="AC5" s="3"/>
    </row>
    <row r="6" spans="2:29" ht="21" customHeight="1" thickBot="1">
      <c r="B6" s="337" t="s">
        <v>14</v>
      </c>
      <c r="C6" s="338"/>
      <c r="D6" s="339"/>
      <c r="E6" s="340"/>
      <c r="F6" s="340"/>
      <c r="G6" s="341"/>
      <c r="H6" s="14"/>
      <c r="I6" s="11"/>
      <c r="J6" s="339"/>
      <c r="K6" s="341"/>
      <c r="L6" s="339"/>
      <c r="M6" s="341"/>
      <c r="N6" s="354"/>
      <c r="O6" s="355"/>
      <c r="AB6" s="3"/>
      <c r="AC6" s="3"/>
    </row>
    <row r="7" spans="2:29" ht="22.9" customHeight="1" thickBot="1">
      <c r="B7" s="363"/>
      <c r="C7" s="363"/>
      <c r="D7" s="363"/>
      <c r="E7" s="363"/>
      <c r="F7" s="363"/>
      <c r="G7" s="363"/>
      <c r="H7" s="363"/>
      <c r="I7" s="363"/>
      <c r="J7" s="363"/>
      <c r="K7" s="363"/>
      <c r="L7" s="363"/>
      <c r="M7" s="363"/>
      <c r="N7" s="363"/>
      <c r="O7" s="363"/>
      <c r="AB7" s="3" t="s">
        <v>15</v>
      </c>
      <c r="AC7" s="3"/>
    </row>
    <row r="8" spans="2:29" ht="79.5" customHeight="1" thickBot="1">
      <c r="B8" s="12" t="s">
        <v>16</v>
      </c>
      <c r="C8" s="12" t="s">
        <v>17</v>
      </c>
      <c r="D8" s="15" t="s">
        <v>18</v>
      </c>
      <c r="E8" s="335" t="s">
        <v>19</v>
      </c>
      <c r="F8" s="414"/>
      <c r="G8" s="334" t="s">
        <v>20</v>
      </c>
      <c r="H8" s="335"/>
      <c r="I8" s="336"/>
      <c r="J8" s="312" t="s">
        <v>21</v>
      </c>
      <c r="K8" s="313"/>
      <c r="L8" s="312" t="s">
        <v>22</v>
      </c>
      <c r="M8" s="313"/>
      <c r="N8" s="312" t="s">
        <v>23</v>
      </c>
      <c r="O8" s="313"/>
    </row>
    <row r="9" spans="2:29" ht="15.4" customHeight="1">
      <c r="B9" s="247" t="s">
        <v>24</v>
      </c>
      <c r="C9" s="314" t="s">
        <v>25</v>
      </c>
      <c r="D9" s="342" t="s">
        <v>26</v>
      </c>
      <c r="E9" s="342"/>
      <c r="F9" s="343"/>
      <c r="G9" s="408" t="s">
        <v>27</v>
      </c>
      <c r="H9" s="409"/>
      <c r="I9" s="410"/>
      <c r="J9" s="405"/>
      <c r="K9" s="195"/>
      <c r="L9" s="190" t="s">
        <v>28</v>
      </c>
      <c r="M9" s="190"/>
      <c r="N9" s="361" t="s">
        <v>29</v>
      </c>
      <c r="O9" s="198"/>
      <c r="AC9" s="6" t="s">
        <v>30</v>
      </c>
    </row>
    <row r="10" spans="2:29" ht="15.4" customHeight="1">
      <c r="B10" s="248"/>
      <c r="C10" s="315"/>
      <c r="D10" s="344"/>
      <c r="E10" s="344"/>
      <c r="F10" s="345"/>
      <c r="G10" s="282" t="s">
        <v>31</v>
      </c>
      <c r="H10" s="283"/>
      <c r="I10" s="284"/>
      <c r="J10" s="154"/>
      <c r="K10" s="155"/>
      <c r="L10" s="181"/>
      <c r="M10" s="181"/>
      <c r="N10" s="362"/>
      <c r="O10" s="200"/>
      <c r="AC10" s="2" t="s">
        <v>32</v>
      </c>
    </row>
    <row r="11" spans="2:29" ht="15.4" customHeight="1">
      <c r="B11" s="248"/>
      <c r="C11" s="315"/>
      <c r="D11" s="344"/>
      <c r="E11" s="344"/>
      <c r="F11" s="345"/>
      <c r="G11" s="282" t="s">
        <v>33</v>
      </c>
      <c r="H11" s="283"/>
      <c r="I11" s="284"/>
      <c r="J11" s="154"/>
      <c r="K11" s="155"/>
      <c r="L11" s="181"/>
      <c r="M11" s="181"/>
      <c r="N11" s="362"/>
      <c r="O11" s="200"/>
      <c r="AC11" s="2" t="s">
        <v>34</v>
      </c>
    </row>
    <row r="12" spans="2:29" ht="15.4" customHeight="1">
      <c r="B12" s="248"/>
      <c r="C12" s="315"/>
      <c r="D12" s="344"/>
      <c r="E12" s="344"/>
      <c r="F12" s="345"/>
      <c r="G12" s="282" t="s">
        <v>35</v>
      </c>
      <c r="H12" s="283"/>
      <c r="I12" s="284"/>
      <c r="J12" s="154"/>
      <c r="K12" s="155"/>
      <c r="L12" s="181"/>
      <c r="M12" s="181"/>
      <c r="N12" s="362"/>
      <c r="O12" s="200"/>
      <c r="AC12" s="2"/>
    </row>
    <row r="13" spans="2:29" ht="15.4" customHeight="1" thickBot="1">
      <c r="B13" s="248"/>
      <c r="C13" s="315"/>
      <c r="D13" s="344"/>
      <c r="E13" s="344"/>
      <c r="F13" s="345"/>
      <c r="G13" s="327" t="s">
        <v>36</v>
      </c>
      <c r="H13" s="328"/>
      <c r="I13" s="329"/>
      <c r="J13" s="280"/>
      <c r="K13" s="281"/>
      <c r="L13" s="325"/>
      <c r="M13" s="325"/>
      <c r="N13" s="362"/>
      <c r="O13" s="200"/>
      <c r="AC13" s="2"/>
    </row>
    <row r="14" spans="2:29" ht="19.149999999999999" customHeight="1" thickBot="1">
      <c r="B14" s="248"/>
      <c r="C14" s="175"/>
      <c r="D14" s="278" t="s">
        <v>37</v>
      </c>
      <c r="E14" s="279"/>
      <c r="F14" s="279"/>
      <c r="G14" s="330"/>
      <c r="H14" s="330"/>
      <c r="I14" s="330"/>
      <c r="J14" s="330"/>
      <c r="K14" s="330"/>
      <c r="L14" s="330"/>
      <c r="M14" s="331"/>
      <c r="N14" s="362"/>
      <c r="O14" s="200"/>
      <c r="AC14" s="2"/>
    </row>
    <row r="15" spans="2:29" ht="18.399999999999999" customHeight="1">
      <c r="B15" s="248"/>
      <c r="C15" s="315"/>
      <c r="D15" s="276" t="s">
        <v>38</v>
      </c>
      <c r="E15" s="415" t="s">
        <v>39</v>
      </c>
      <c r="F15" s="415"/>
      <c r="G15" s="417" t="s">
        <v>40</v>
      </c>
      <c r="H15" s="417"/>
      <c r="I15" s="417"/>
      <c r="J15" s="364"/>
      <c r="K15" s="365"/>
      <c r="L15" s="326" t="s">
        <v>41</v>
      </c>
      <c r="M15" s="326"/>
      <c r="N15" s="362"/>
      <c r="O15" s="200"/>
      <c r="AC15" s="2"/>
    </row>
    <row r="16" spans="2:29">
      <c r="B16" s="248"/>
      <c r="C16" s="315"/>
      <c r="D16" s="277"/>
      <c r="E16" s="158"/>
      <c r="F16" s="158"/>
      <c r="G16" s="124" t="s">
        <v>42</v>
      </c>
      <c r="H16" s="118" t="s">
        <v>43</v>
      </c>
      <c r="I16" s="120"/>
      <c r="J16" s="154"/>
      <c r="K16" s="155"/>
      <c r="L16" s="181"/>
      <c r="M16" s="181"/>
      <c r="N16" s="362"/>
      <c r="O16" s="200"/>
    </row>
    <row r="17" spans="2:29">
      <c r="B17" s="248"/>
      <c r="C17" s="315"/>
      <c r="D17" s="277"/>
      <c r="E17" s="158"/>
      <c r="F17" s="158"/>
      <c r="G17" s="124"/>
      <c r="H17" s="288" t="s">
        <v>44</v>
      </c>
      <c r="I17" s="289"/>
      <c r="J17" s="155"/>
      <c r="K17" s="156"/>
      <c r="L17" s="181"/>
      <c r="M17" s="181"/>
      <c r="N17" s="362"/>
      <c r="O17" s="200"/>
    </row>
    <row r="18" spans="2:29" ht="14.65" customHeight="1">
      <c r="B18" s="248"/>
      <c r="C18" s="315"/>
      <c r="D18" s="277"/>
      <c r="E18" s="158"/>
      <c r="F18" s="158"/>
      <c r="G18" s="18"/>
      <c r="H18" s="270" t="s">
        <v>45</v>
      </c>
      <c r="I18" s="271"/>
      <c r="J18" s="155"/>
      <c r="K18" s="156"/>
      <c r="L18" s="181"/>
      <c r="M18" s="181"/>
      <c r="N18" s="362"/>
      <c r="O18" s="200"/>
    </row>
    <row r="19" spans="2:29">
      <c r="B19" s="248"/>
      <c r="C19" s="315"/>
      <c r="D19" s="277"/>
      <c r="E19" s="158"/>
      <c r="F19" s="158"/>
      <c r="G19" s="124"/>
      <c r="H19" s="288" t="s">
        <v>46</v>
      </c>
      <c r="I19" s="289"/>
      <c r="J19" s="155"/>
      <c r="K19" s="156"/>
      <c r="L19" s="181"/>
      <c r="M19" s="181"/>
      <c r="N19" s="362"/>
      <c r="O19" s="200"/>
      <c r="AC19" s="2"/>
    </row>
    <row r="20" spans="2:29">
      <c r="B20" s="248"/>
      <c r="C20" s="315"/>
      <c r="D20" s="277"/>
      <c r="E20" s="158"/>
      <c r="F20" s="158"/>
      <c r="G20" s="124"/>
      <c r="H20" s="288" t="s">
        <v>47</v>
      </c>
      <c r="I20" s="289"/>
      <c r="J20" s="155"/>
      <c r="K20" s="156"/>
      <c r="L20" s="181"/>
      <c r="M20" s="181"/>
      <c r="N20" s="362"/>
      <c r="O20" s="200"/>
      <c r="AC20" s="2"/>
    </row>
    <row r="21" spans="2:29">
      <c r="B21" s="248"/>
      <c r="C21" s="315"/>
      <c r="D21" s="277"/>
      <c r="E21" s="158"/>
      <c r="F21" s="158"/>
      <c r="G21" s="124"/>
      <c r="H21" s="288" t="s">
        <v>48</v>
      </c>
      <c r="I21" s="289"/>
      <c r="J21" s="155"/>
      <c r="K21" s="156"/>
      <c r="L21" s="181"/>
      <c r="M21" s="181"/>
      <c r="N21" s="362"/>
      <c r="O21" s="200"/>
      <c r="AC21" s="2"/>
    </row>
    <row r="22" spans="2:29">
      <c r="B22" s="248"/>
      <c r="C22" s="315"/>
      <c r="D22" s="277"/>
      <c r="E22" s="158"/>
      <c r="F22" s="158"/>
      <c r="G22" s="124"/>
      <c r="H22" s="288" t="s">
        <v>49</v>
      </c>
      <c r="I22" s="289"/>
      <c r="J22" s="155"/>
      <c r="K22" s="156"/>
      <c r="L22" s="181"/>
      <c r="M22" s="181"/>
      <c r="N22" s="362"/>
      <c r="O22" s="200"/>
      <c r="AC22" s="2"/>
    </row>
    <row r="23" spans="2:29">
      <c r="B23" s="248"/>
      <c r="C23" s="315"/>
      <c r="D23" s="277"/>
      <c r="E23" s="158"/>
      <c r="F23" s="158"/>
      <c r="G23" s="124"/>
      <c r="H23" s="288" t="s">
        <v>50</v>
      </c>
      <c r="I23" s="289"/>
      <c r="J23" s="155"/>
      <c r="K23" s="156"/>
      <c r="L23" s="181"/>
      <c r="M23" s="181"/>
      <c r="N23" s="362"/>
      <c r="O23" s="200"/>
      <c r="AC23" s="2"/>
    </row>
    <row r="24" spans="2:29">
      <c r="B24" s="248"/>
      <c r="C24" s="315"/>
      <c r="D24" s="277"/>
      <c r="E24" s="158"/>
      <c r="F24" s="158"/>
      <c r="G24" s="124"/>
      <c r="H24" s="288" t="s">
        <v>51</v>
      </c>
      <c r="I24" s="289"/>
      <c r="J24" s="155"/>
      <c r="K24" s="156"/>
      <c r="L24" s="181"/>
      <c r="M24" s="181"/>
      <c r="N24" s="362"/>
      <c r="O24" s="200"/>
      <c r="AC24" s="2"/>
    </row>
    <row r="25" spans="2:29">
      <c r="B25" s="248"/>
      <c r="C25" s="315"/>
      <c r="D25" s="277"/>
      <c r="E25" s="158"/>
      <c r="F25" s="158"/>
      <c r="G25" s="285" t="s">
        <v>52</v>
      </c>
      <c r="H25" s="286"/>
      <c r="I25" s="19"/>
      <c r="J25" s="154"/>
      <c r="K25" s="155"/>
      <c r="L25" s="181"/>
      <c r="M25" s="181"/>
      <c r="N25" s="362"/>
      <c r="O25" s="200"/>
    </row>
    <row r="26" spans="2:29">
      <c r="B26" s="248"/>
      <c r="C26" s="315"/>
      <c r="D26" s="277"/>
      <c r="E26" s="158"/>
      <c r="F26" s="158"/>
      <c r="G26" s="285" t="s">
        <v>53</v>
      </c>
      <c r="H26" s="286"/>
      <c r="I26" s="287"/>
      <c r="J26" s="154"/>
      <c r="K26" s="155"/>
      <c r="L26" s="181"/>
      <c r="M26" s="181"/>
      <c r="N26" s="362"/>
      <c r="O26" s="200"/>
    </row>
    <row r="27" spans="2:29">
      <c r="B27" s="248"/>
      <c r="C27" s="315"/>
      <c r="D27" s="277"/>
      <c r="E27" s="158"/>
      <c r="F27" s="158"/>
      <c r="G27" s="411" t="s">
        <v>54</v>
      </c>
      <c r="H27" s="411"/>
      <c r="I27" s="411"/>
      <c r="J27" s="154"/>
      <c r="K27" s="155"/>
      <c r="L27" s="181"/>
      <c r="M27" s="181"/>
      <c r="N27" s="362"/>
      <c r="O27" s="200"/>
    </row>
    <row r="28" spans="2:29">
      <c r="B28" s="248"/>
      <c r="C28" s="315"/>
      <c r="D28" s="277"/>
      <c r="E28" s="158"/>
      <c r="F28" s="416"/>
      <c r="G28" s="124"/>
      <c r="H28" s="288" t="s">
        <v>55</v>
      </c>
      <c r="I28" s="289"/>
      <c r="J28" s="156"/>
      <c r="K28" s="155"/>
      <c r="L28" s="181"/>
      <c r="M28" s="181"/>
      <c r="N28" s="362"/>
      <c r="O28" s="200"/>
    </row>
    <row r="29" spans="2:29">
      <c r="B29" s="248"/>
      <c r="C29" s="315"/>
      <c r="D29" s="277"/>
      <c r="E29" s="158"/>
      <c r="F29" s="158"/>
      <c r="G29" s="121"/>
      <c r="H29" s="288" t="s">
        <v>56</v>
      </c>
      <c r="I29" s="289"/>
      <c r="J29" s="156"/>
      <c r="K29" s="155"/>
      <c r="L29" s="181"/>
      <c r="M29" s="181"/>
      <c r="N29" s="362"/>
      <c r="O29" s="200"/>
    </row>
    <row r="30" spans="2:29">
      <c r="B30" s="248"/>
      <c r="C30" s="315"/>
      <c r="D30" s="277"/>
      <c r="E30" s="158"/>
      <c r="F30" s="158"/>
      <c r="G30" s="17"/>
      <c r="H30" s="288" t="s">
        <v>57</v>
      </c>
      <c r="I30" s="289"/>
      <c r="J30" s="154"/>
      <c r="K30" s="155"/>
      <c r="L30" s="181"/>
      <c r="M30" s="181"/>
      <c r="N30" s="362"/>
      <c r="O30" s="200"/>
      <c r="AC30" s="2" t="s">
        <v>58</v>
      </c>
    </row>
    <row r="31" spans="2:29">
      <c r="B31" s="248"/>
      <c r="C31" s="315"/>
      <c r="D31" s="277"/>
      <c r="E31" s="158"/>
      <c r="F31" s="158"/>
      <c r="G31" s="124"/>
      <c r="H31" s="288" t="s">
        <v>59</v>
      </c>
      <c r="I31" s="289"/>
      <c r="J31" s="154"/>
      <c r="K31" s="155"/>
      <c r="L31" s="181"/>
      <c r="M31" s="181"/>
      <c r="N31" s="362"/>
      <c r="O31" s="200"/>
      <c r="AC31" s="2" t="s">
        <v>60</v>
      </c>
    </row>
    <row r="32" spans="2:29">
      <c r="B32" s="248"/>
      <c r="C32" s="315"/>
      <c r="D32" s="277"/>
      <c r="E32" s="158"/>
      <c r="F32" s="158"/>
      <c r="G32" s="124"/>
      <c r="H32" s="288" t="s">
        <v>61</v>
      </c>
      <c r="I32" s="289"/>
      <c r="J32" s="154"/>
      <c r="K32" s="155"/>
      <c r="L32" s="181"/>
      <c r="M32" s="181"/>
      <c r="N32" s="362"/>
      <c r="O32" s="200"/>
      <c r="AC32" s="2" t="s">
        <v>62</v>
      </c>
    </row>
    <row r="33" spans="2:29">
      <c r="B33" s="248"/>
      <c r="C33" s="315"/>
      <c r="D33" s="277"/>
      <c r="E33" s="158"/>
      <c r="F33" s="158"/>
      <c r="G33" s="124"/>
      <c r="H33" s="288" t="s">
        <v>63</v>
      </c>
      <c r="I33" s="289"/>
      <c r="J33" s="154"/>
      <c r="K33" s="155"/>
      <c r="L33" s="181"/>
      <c r="M33" s="181"/>
      <c r="N33" s="362"/>
      <c r="O33" s="200"/>
      <c r="AC33" s="2" t="s">
        <v>64</v>
      </c>
    </row>
    <row r="34" spans="2:29">
      <c r="B34" s="248"/>
      <c r="C34" s="315"/>
      <c r="D34" s="277"/>
      <c r="E34" s="158"/>
      <c r="F34" s="158"/>
      <c r="G34" s="124"/>
      <c r="H34" s="288" t="s">
        <v>65</v>
      </c>
      <c r="I34" s="289"/>
      <c r="J34" s="154"/>
      <c r="K34" s="155"/>
      <c r="L34" s="181"/>
      <c r="M34" s="181"/>
      <c r="N34" s="362"/>
      <c r="O34" s="200"/>
      <c r="AC34" s="2" t="s">
        <v>66</v>
      </c>
    </row>
    <row r="35" spans="2:29">
      <c r="B35" s="248"/>
      <c r="C35" s="315"/>
      <c r="D35" s="277"/>
      <c r="E35" s="158"/>
      <c r="F35" s="158"/>
      <c r="G35" s="124"/>
      <c r="H35" s="288" t="s">
        <v>67</v>
      </c>
      <c r="I35" s="289"/>
      <c r="J35" s="154"/>
      <c r="K35" s="155"/>
      <c r="L35" s="181"/>
      <c r="M35" s="181"/>
      <c r="N35" s="362"/>
      <c r="O35" s="200"/>
      <c r="AC35" s="2" t="s">
        <v>68</v>
      </c>
    </row>
    <row r="36" spans="2:29">
      <c r="B36" s="248"/>
      <c r="C36" s="315"/>
      <c r="D36" s="277"/>
      <c r="E36" s="158"/>
      <c r="F36" s="158"/>
      <c r="G36" s="285" t="s">
        <v>69</v>
      </c>
      <c r="H36" s="286"/>
      <c r="I36" s="287"/>
      <c r="J36" s="154"/>
      <c r="K36" s="155"/>
      <c r="L36" s="181"/>
      <c r="M36" s="181"/>
      <c r="N36" s="362"/>
      <c r="O36" s="200"/>
      <c r="AC36" s="2" t="s">
        <v>70</v>
      </c>
    </row>
    <row r="37" spans="2:29" ht="23.65" customHeight="1">
      <c r="B37" s="248"/>
      <c r="C37" s="315"/>
      <c r="D37" s="277" t="s">
        <v>71</v>
      </c>
      <c r="E37" s="158" t="s">
        <v>72</v>
      </c>
      <c r="F37" s="158"/>
      <c r="G37" s="273" t="s">
        <v>73</v>
      </c>
      <c r="H37" s="273"/>
      <c r="I37" s="273"/>
      <c r="J37" s="154"/>
      <c r="K37" s="155"/>
      <c r="L37" s="181" t="s">
        <v>74</v>
      </c>
      <c r="M37" s="181"/>
      <c r="N37" s="362"/>
      <c r="O37" s="200"/>
      <c r="AC37" s="2"/>
    </row>
    <row r="38" spans="2:29" ht="27.6" customHeight="1">
      <c r="B38" s="248"/>
      <c r="C38" s="315"/>
      <c r="D38" s="277"/>
      <c r="E38" s="158"/>
      <c r="F38" s="158"/>
      <c r="G38" s="191" t="s">
        <v>75</v>
      </c>
      <c r="H38" s="191"/>
      <c r="I38" s="191"/>
      <c r="J38" s="154"/>
      <c r="K38" s="155"/>
      <c r="L38" s="181"/>
      <c r="M38" s="181"/>
      <c r="N38" s="362"/>
      <c r="O38" s="200"/>
    </row>
    <row r="39" spans="2:29" ht="28.9" customHeight="1">
      <c r="B39" s="248"/>
      <c r="C39" s="315"/>
      <c r="D39" s="277"/>
      <c r="E39" s="158"/>
      <c r="F39" s="158"/>
      <c r="G39" s="173" t="s">
        <v>76</v>
      </c>
      <c r="H39" s="173"/>
      <c r="I39" s="173"/>
      <c r="J39" s="154"/>
      <c r="K39" s="155"/>
      <c r="L39" s="181"/>
      <c r="M39" s="181"/>
      <c r="N39" s="362"/>
      <c r="O39" s="200"/>
    </row>
    <row r="40" spans="2:29" ht="44.65" customHeight="1">
      <c r="B40" s="248"/>
      <c r="C40" s="315"/>
      <c r="D40" s="277"/>
      <c r="E40" s="158"/>
      <c r="F40" s="158"/>
      <c r="G40" s="173" t="s">
        <v>77</v>
      </c>
      <c r="H40" s="173"/>
      <c r="I40" s="173"/>
      <c r="J40" s="154"/>
      <c r="K40" s="155"/>
      <c r="L40" s="181"/>
      <c r="M40" s="181"/>
      <c r="N40" s="362"/>
      <c r="O40" s="200"/>
    </row>
    <row r="41" spans="2:29" ht="27.4" customHeight="1">
      <c r="B41" s="248"/>
      <c r="C41" s="315"/>
      <c r="D41" s="277"/>
      <c r="E41" s="158"/>
      <c r="F41" s="158"/>
      <c r="G41" s="173" t="s">
        <v>78</v>
      </c>
      <c r="H41" s="173"/>
      <c r="I41" s="173"/>
      <c r="J41" s="154"/>
      <c r="K41" s="155"/>
      <c r="L41" s="181"/>
      <c r="M41" s="181"/>
      <c r="N41" s="362"/>
      <c r="O41" s="200"/>
    </row>
    <row r="42" spans="2:29" ht="16.899999999999999" customHeight="1">
      <c r="B42" s="248"/>
      <c r="C42" s="315"/>
      <c r="D42" s="268" t="s">
        <v>79</v>
      </c>
      <c r="E42" s="158" t="s">
        <v>80</v>
      </c>
      <c r="F42" s="158"/>
      <c r="G42" s="187" t="s">
        <v>81</v>
      </c>
      <c r="H42" s="187"/>
      <c r="I42" s="187"/>
      <c r="J42" s="154"/>
      <c r="K42" s="155"/>
      <c r="L42" s="181" t="s">
        <v>82</v>
      </c>
      <c r="M42" s="181"/>
      <c r="N42" s="362"/>
      <c r="O42" s="200"/>
    </row>
    <row r="43" spans="2:29" ht="16.899999999999999" customHeight="1">
      <c r="B43" s="248"/>
      <c r="C43" s="315"/>
      <c r="D43" s="268"/>
      <c r="E43" s="158"/>
      <c r="F43" s="158"/>
      <c r="G43" s="269" t="s">
        <v>83</v>
      </c>
      <c r="H43" s="270"/>
      <c r="I43" s="271"/>
      <c r="J43" s="155"/>
      <c r="K43" s="318"/>
      <c r="L43" s="181"/>
      <c r="M43" s="181"/>
      <c r="N43" s="362"/>
      <c r="O43" s="200"/>
    </row>
    <row r="44" spans="2:29" ht="16.899999999999999" customHeight="1">
      <c r="B44" s="248"/>
      <c r="C44" s="315"/>
      <c r="D44" s="268"/>
      <c r="E44" s="158"/>
      <c r="F44" s="158"/>
      <c r="G44" s="269" t="s">
        <v>84</v>
      </c>
      <c r="H44" s="270"/>
      <c r="I44" s="271"/>
      <c r="J44" s="155"/>
      <c r="K44" s="318"/>
      <c r="L44" s="181"/>
      <c r="M44" s="181"/>
      <c r="N44" s="362"/>
      <c r="O44" s="200"/>
    </row>
    <row r="45" spans="2:29" ht="22.15" customHeight="1">
      <c r="B45" s="248"/>
      <c r="C45" s="315"/>
      <c r="D45" s="268"/>
      <c r="E45" s="158"/>
      <c r="F45" s="158"/>
      <c r="G45" s="274" t="s">
        <v>85</v>
      </c>
      <c r="H45" s="274"/>
      <c r="I45" s="274"/>
      <c r="J45" s="154"/>
      <c r="K45" s="155"/>
      <c r="L45" s="181"/>
      <c r="M45" s="181"/>
      <c r="N45" s="362"/>
      <c r="O45" s="200"/>
    </row>
    <row r="46" spans="2:29">
      <c r="B46" s="248"/>
      <c r="C46" s="315"/>
      <c r="D46" s="268"/>
      <c r="E46" s="158"/>
      <c r="F46" s="158"/>
      <c r="G46" s="421" t="s">
        <v>86</v>
      </c>
      <c r="H46" s="421"/>
      <c r="I46" s="421"/>
      <c r="J46" s="154"/>
      <c r="K46" s="155"/>
      <c r="L46" s="181"/>
      <c r="M46" s="181"/>
      <c r="N46" s="362"/>
      <c r="O46" s="200"/>
    </row>
    <row r="47" spans="2:29">
      <c r="B47" s="248"/>
      <c r="C47" s="315"/>
      <c r="D47" s="268" t="s">
        <v>87</v>
      </c>
      <c r="E47" s="272" t="s">
        <v>88</v>
      </c>
      <c r="F47" s="272"/>
      <c r="G47" s="177" t="s">
        <v>89</v>
      </c>
      <c r="H47" s="177"/>
      <c r="I47" s="177"/>
      <c r="J47" s="154"/>
      <c r="K47" s="155"/>
      <c r="L47" s="181" t="s">
        <v>90</v>
      </c>
      <c r="M47" s="157"/>
      <c r="N47" s="362"/>
      <c r="O47" s="200"/>
    </row>
    <row r="48" spans="2:29">
      <c r="B48" s="248"/>
      <c r="C48" s="315"/>
      <c r="D48" s="268"/>
      <c r="E48" s="272"/>
      <c r="F48" s="272"/>
      <c r="G48" s="177" t="s">
        <v>91</v>
      </c>
      <c r="H48" s="177"/>
      <c r="I48" s="177"/>
      <c r="J48" s="154"/>
      <c r="K48" s="155"/>
      <c r="L48" s="157"/>
      <c r="M48" s="157"/>
      <c r="N48" s="362"/>
      <c r="O48" s="200"/>
    </row>
    <row r="49" spans="2:15">
      <c r="B49" s="248"/>
      <c r="C49" s="315"/>
      <c r="D49" s="268"/>
      <c r="E49" s="272"/>
      <c r="F49" s="272"/>
      <c r="G49" s="177" t="s">
        <v>92</v>
      </c>
      <c r="H49" s="177"/>
      <c r="I49" s="177"/>
      <c r="J49" s="154"/>
      <c r="K49" s="155"/>
      <c r="L49" s="157"/>
      <c r="M49" s="157"/>
      <c r="N49" s="362"/>
      <c r="O49" s="200"/>
    </row>
    <row r="50" spans="2:15" ht="17.649999999999999" customHeight="1">
      <c r="B50" s="248"/>
      <c r="C50" s="315"/>
      <c r="D50" s="268" t="s">
        <v>93</v>
      </c>
      <c r="E50" s="370" t="s">
        <v>94</v>
      </c>
      <c r="F50" s="371"/>
      <c r="G50" s="173" t="s">
        <v>95</v>
      </c>
      <c r="H50" s="350"/>
      <c r="I50" s="350"/>
      <c r="J50" s="154"/>
      <c r="K50" s="155"/>
      <c r="L50" s="181" t="s">
        <v>96</v>
      </c>
      <c r="M50" s="181"/>
      <c r="N50" s="362"/>
      <c r="O50" s="200"/>
    </row>
    <row r="51" spans="2:15" ht="24.4" customHeight="1">
      <c r="B51" s="248"/>
      <c r="C51" s="315"/>
      <c r="D51" s="268"/>
      <c r="E51" s="372"/>
      <c r="F51" s="373"/>
      <c r="G51" s="274" t="s">
        <v>97</v>
      </c>
      <c r="H51" s="275"/>
      <c r="I51" s="275"/>
      <c r="J51" s="154"/>
      <c r="K51" s="155"/>
      <c r="L51" s="181"/>
      <c r="M51" s="181"/>
      <c r="N51" s="362"/>
      <c r="O51" s="200"/>
    </row>
    <row r="52" spans="2:15" ht="29.65" customHeight="1">
      <c r="B52" s="248"/>
      <c r="C52" s="315"/>
      <c r="D52" s="268"/>
      <c r="E52" s="319" t="s">
        <v>98</v>
      </c>
      <c r="F52" s="320"/>
      <c r="G52" s="173" t="s">
        <v>99</v>
      </c>
      <c r="H52" s="350"/>
      <c r="I52" s="350"/>
      <c r="J52" s="154"/>
      <c r="K52" s="155"/>
      <c r="L52" s="181"/>
      <c r="M52" s="181"/>
      <c r="N52" s="362"/>
      <c r="O52" s="200"/>
    </row>
    <row r="53" spans="2:15" ht="16.899999999999999" customHeight="1">
      <c r="B53" s="248"/>
      <c r="C53" s="315"/>
      <c r="D53" s="268"/>
      <c r="E53" s="321"/>
      <c r="F53" s="322"/>
      <c r="G53" s="173" t="s">
        <v>97</v>
      </c>
      <c r="H53" s="350"/>
      <c r="I53" s="350"/>
      <c r="J53" s="154"/>
      <c r="K53" s="155"/>
      <c r="L53" s="181"/>
      <c r="M53" s="181"/>
      <c r="N53" s="362"/>
      <c r="O53" s="200"/>
    </row>
    <row r="54" spans="2:15" ht="19.149999999999999" customHeight="1">
      <c r="B54" s="248"/>
      <c r="C54" s="315"/>
      <c r="D54" s="268"/>
      <c r="E54" s="319" t="s">
        <v>100</v>
      </c>
      <c r="F54" s="320"/>
      <c r="G54" s="173" t="s">
        <v>101</v>
      </c>
      <c r="H54" s="350"/>
      <c r="I54" s="350"/>
      <c r="J54" s="154"/>
      <c r="K54" s="155"/>
      <c r="L54" s="181"/>
      <c r="M54" s="181"/>
      <c r="N54" s="362"/>
      <c r="O54" s="200"/>
    </row>
    <row r="55" spans="2:15" ht="18.399999999999999" customHeight="1">
      <c r="B55" s="248"/>
      <c r="C55" s="315"/>
      <c r="D55" s="268"/>
      <c r="E55" s="321"/>
      <c r="F55" s="322"/>
      <c r="G55" s="173" t="s">
        <v>97</v>
      </c>
      <c r="H55" s="350"/>
      <c r="I55" s="350"/>
      <c r="J55" s="154"/>
      <c r="K55" s="155"/>
      <c r="L55" s="181"/>
      <c r="M55" s="181"/>
      <c r="N55" s="362"/>
      <c r="O55" s="200"/>
    </row>
    <row r="56" spans="2:15" ht="28.9" customHeight="1">
      <c r="B56" s="248"/>
      <c r="C56" s="315"/>
      <c r="D56" s="268"/>
      <c r="E56" s="374" t="s">
        <v>102</v>
      </c>
      <c r="F56" s="117" t="s">
        <v>103</v>
      </c>
      <c r="G56" s="274" t="s">
        <v>104</v>
      </c>
      <c r="H56" s="275"/>
      <c r="I56" s="275"/>
      <c r="J56" s="154"/>
      <c r="K56" s="155"/>
      <c r="L56" s="181"/>
      <c r="M56" s="181"/>
      <c r="N56" s="362"/>
      <c r="O56" s="200"/>
    </row>
    <row r="57" spans="2:15" ht="18.399999999999999" customHeight="1">
      <c r="B57" s="248"/>
      <c r="C57" s="315"/>
      <c r="D57" s="268"/>
      <c r="E57" s="375"/>
      <c r="F57" s="158" t="s">
        <v>105</v>
      </c>
      <c r="G57" s="368" t="s">
        <v>106</v>
      </c>
      <c r="H57" s="369"/>
      <c r="I57" s="369"/>
      <c r="J57" s="154"/>
      <c r="K57" s="155"/>
      <c r="L57" s="181"/>
      <c r="M57" s="181"/>
      <c r="N57" s="362"/>
      <c r="O57" s="200"/>
    </row>
    <row r="58" spans="2:15" ht="27" customHeight="1">
      <c r="B58" s="248"/>
      <c r="C58" s="315"/>
      <c r="D58" s="268"/>
      <c r="E58" s="375"/>
      <c r="F58" s="158"/>
      <c r="G58" s="423" t="s">
        <v>107</v>
      </c>
      <c r="H58" s="424"/>
      <c r="I58" s="424"/>
      <c r="J58" s="154"/>
      <c r="K58" s="155"/>
      <c r="L58" s="181"/>
      <c r="M58" s="181"/>
      <c r="N58" s="362"/>
      <c r="O58" s="200"/>
    </row>
    <row r="59" spans="2:15" ht="17.649999999999999" customHeight="1">
      <c r="B59" s="248"/>
      <c r="C59" s="315"/>
      <c r="D59" s="268"/>
      <c r="E59" s="375"/>
      <c r="F59" s="158"/>
      <c r="G59" s="274" t="s">
        <v>97</v>
      </c>
      <c r="H59" s="275"/>
      <c r="I59" s="275"/>
      <c r="J59" s="154"/>
      <c r="K59" s="155"/>
      <c r="L59" s="181"/>
      <c r="M59" s="181"/>
      <c r="N59" s="362"/>
      <c r="O59" s="200"/>
    </row>
    <row r="60" spans="2:15" ht="41.65" customHeight="1">
      <c r="B60" s="248"/>
      <c r="C60" s="315"/>
      <c r="D60" s="268"/>
      <c r="E60" s="375"/>
      <c r="F60" s="272" t="s">
        <v>108</v>
      </c>
      <c r="G60" s="221" t="s">
        <v>109</v>
      </c>
      <c r="H60" s="351"/>
      <c r="I60" s="351"/>
      <c r="J60" s="154"/>
      <c r="K60" s="155"/>
      <c r="L60" s="181"/>
      <c r="M60" s="181"/>
      <c r="N60" s="362"/>
      <c r="O60" s="200"/>
    </row>
    <row r="61" spans="2:15" ht="19.149999999999999" customHeight="1">
      <c r="B61" s="248"/>
      <c r="C61" s="315"/>
      <c r="D61" s="268"/>
      <c r="E61" s="375"/>
      <c r="F61" s="272"/>
      <c r="G61" s="377" t="s">
        <v>110</v>
      </c>
      <c r="H61" s="378"/>
      <c r="I61" s="378"/>
      <c r="J61" s="154"/>
      <c r="K61" s="155"/>
      <c r="L61" s="181"/>
      <c r="M61" s="181"/>
      <c r="N61" s="362"/>
      <c r="O61" s="200"/>
    </row>
    <row r="62" spans="2:15" ht="30.6" customHeight="1">
      <c r="B62" s="248"/>
      <c r="C62" s="315"/>
      <c r="D62" s="268"/>
      <c r="E62" s="375"/>
      <c r="F62" s="272"/>
      <c r="G62" s="377" t="s">
        <v>111</v>
      </c>
      <c r="H62" s="378"/>
      <c r="I62" s="378"/>
      <c r="J62" s="154"/>
      <c r="K62" s="155"/>
      <c r="L62" s="181"/>
      <c r="M62" s="181"/>
      <c r="N62" s="362"/>
      <c r="O62" s="200"/>
    </row>
    <row r="63" spans="2:15" ht="18.399999999999999" customHeight="1">
      <c r="B63" s="248"/>
      <c r="C63" s="315"/>
      <c r="D63" s="268"/>
      <c r="E63" s="375"/>
      <c r="F63" s="272"/>
      <c r="G63" s="377" t="s">
        <v>112</v>
      </c>
      <c r="H63" s="378"/>
      <c r="I63" s="378"/>
      <c r="J63" s="154"/>
      <c r="K63" s="155"/>
      <c r="L63" s="181"/>
      <c r="M63" s="181"/>
      <c r="N63" s="362"/>
      <c r="O63" s="200"/>
    </row>
    <row r="64" spans="2:15" ht="16.899999999999999" customHeight="1">
      <c r="B64" s="248"/>
      <c r="C64" s="315"/>
      <c r="D64" s="268"/>
      <c r="E64" s="375"/>
      <c r="F64" s="272"/>
      <c r="G64" s="173" t="s">
        <v>97</v>
      </c>
      <c r="H64" s="350"/>
      <c r="I64" s="350"/>
      <c r="J64" s="154"/>
      <c r="K64" s="155"/>
      <c r="L64" s="181"/>
      <c r="M64" s="181"/>
      <c r="N64" s="362"/>
      <c r="O64" s="200"/>
    </row>
    <row r="65" spans="2:15">
      <c r="B65" s="248"/>
      <c r="C65" s="315"/>
      <c r="D65" s="268"/>
      <c r="E65" s="375"/>
      <c r="F65" s="158" t="s">
        <v>113</v>
      </c>
      <c r="G65" s="346" t="s">
        <v>106</v>
      </c>
      <c r="H65" s="347"/>
      <c r="I65" s="347"/>
      <c r="J65" s="154"/>
      <c r="K65" s="155"/>
      <c r="L65" s="181"/>
      <c r="M65" s="181"/>
      <c r="N65" s="362"/>
      <c r="O65" s="200"/>
    </row>
    <row r="66" spans="2:15" ht="19.149999999999999" customHeight="1">
      <c r="B66" s="248"/>
      <c r="C66" s="315"/>
      <c r="D66" s="268"/>
      <c r="E66" s="375"/>
      <c r="F66" s="158"/>
      <c r="G66" s="377" t="s">
        <v>114</v>
      </c>
      <c r="H66" s="378"/>
      <c r="I66" s="378"/>
      <c r="J66" s="154"/>
      <c r="K66" s="155"/>
      <c r="L66" s="181"/>
      <c r="M66" s="181"/>
      <c r="N66" s="362"/>
      <c r="O66" s="200"/>
    </row>
    <row r="67" spans="2:15" ht="19.149999999999999" customHeight="1">
      <c r="B67" s="248"/>
      <c r="C67" s="315"/>
      <c r="D67" s="268"/>
      <c r="E67" s="375"/>
      <c r="F67" s="158"/>
      <c r="G67" s="173" t="s">
        <v>97</v>
      </c>
      <c r="H67" s="350"/>
      <c r="I67" s="350"/>
      <c r="J67" s="154"/>
      <c r="K67" s="155"/>
      <c r="L67" s="181"/>
      <c r="M67" s="181"/>
      <c r="N67" s="362"/>
      <c r="O67" s="200"/>
    </row>
    <row r="68" spans="2:15" ht="15.4" customHeight="1">
      <c r="B68" s="248"/>
      <c r="C68" s="315"/>
      <c r="D68" s="268"/>
      <c r="E68" s="375"/>
      <c r="F68" s="272" t="s">
        <v>115</v>
      </c>
      <c r="G68" s="346" t="s">
        <v>116</v>
      </c>
      <c r="H68" s="347"/>
      <c r="I68" s="347"/>
      <c r="J68" s="154"/>
      <c r="K68" s="155"/>
      <c r="L68" s="181"/>
      <c r="M68" s="181"/>
      <c r="N68" s="362"/>
      <c r="O68" s="200"/>
    </row>
    <row r="69" spans="2:15" ht="19.149999999999999" customHeight="1" thickBot="1">
      <c r="B69" s="356"/>
      <c r="C69" s="316"/>
      <c r="D69" s="376"/>
      <c r="E69" s="375"/>
      <c r="F69" s="317"/>
      <c r="G69" s="348" t="s">
        <v>97</v>
      </c>
      <c r="H69" s="349"/>
      <c r="I69" s="349"/>
      <c r="J69" s="280"/>
      <c r="K69" s="281"/>
      <c r="L69" s="325"/>
      <c r="M69" s="325"/>
      <c r="N69" s="362"/>
      <c r="O69" s="200"/>
    </row>
    <row r="70" spans="2:15" ht="49.9" customHeight="1">
      <c r="B70" s="160" t="s">
        <v>117</v>
      </c>
      <c r="C70" s="178" t="s">
        <v>118</v>
      </c>
      <c r="D70" s="13" t="s">
        <v>119</v>
      </c>
      <c r="E70" s="164"/>
      <c r="F70" s="164"/>
      <c r="G70" s="163" t="s">
        <v>120</v>
      </c>
      <c r="H70" s="163"/>
      <c r="I70" s="163"/>
      <c r="J70" s="195"/>
      <c r="K70" s="196"/>
      <c r="L70" s="190"/>
      <c r="M70" s="190"/>
      <c r="N70" s="188"/>
      <c r="O70" s="189"/>
    </row>
    <row r="71" spans="2:15" ht="45" customHeight="1">
      <c r="B71" s="161"/>
      <c r="C71" s="179"/>
      <c r="D71" s="123" t="s">
        <v>121</v>
      </c>
      <c r="E71" s="230" t="s">
        <v>122</v>
      </c>
      <c r="F71" s="230"/>
      <c r="G71" s="274" t="s">
        <v>123</v>
      </c>
      <c r="H71" s="274"/>
      <c r="I71" s="274"/>
      <c r="J71" s="154"/>
      <c r="K71" s="154"/>
      <c r="L71" s="181" t="s">
        <v>124</v>
      </c>
      <c r="M71" s="157"/>
      <c r="N71" s="205" t="s">
        <v>125</v>
      </c>
      <c r="O71" s="206"/>
    </row>
    <row r="72" spans="2:15" ht="16.899999999999999" customHeight="1">
      <c r="B72" s="161"/>
      <c r="C72" s="179"/>
      <c r="D72" s="266" t="s">
        <v>126</v>
      </c>
      <c r="E72" s="158" t="s">
        <v>127</v>
      </c>
      <c r="F72" s="158"/>
      <c r="G72" s="187" t="s">
        <v>128</v>
      </c>
      <c r="H72" s="187"/>
      <c r="I72" s="187"/>
      <c r="J72" s="154"/>
      <c r="K72" s="154"/>
      <c r="L72" s="157" t="s">
        <v>129</v>
      </c>
      <c r="M72" s="157"/>
      <c r="N72" s="205"/>
      <c r="O72" s="206"/>
    </row>
    <row r="73" spans="2:15" ht="16.899999999999999" customHeight="1">
      <c r="B73" s="161"/>
      <c r="C73" s="179"/>
      <c r="D73" s="266"/>
      <c r="E73" s="158"/>
      <c r="F73" s="158"/>
      <c r="G73" s="187" t="s">
        <v>83</v>
      </c>
      <c r="H73" s="187"/>
      <c r="I73" s="187"/>
      <c r="J73" s="154"/>
      <c r="K73" s="154"/>
      <c r="L73" s="157"/>
      <c r="M73" s="157"/>
      <c r="N73" s="205"/>
      <c r="O73" s="206"/>
    </row>
    <row r="74" spans="2:15" ht="16.899999999999999" customHeight="1">
      <c r="B74" s="161"/>
      <c r="C74" s="179"/>
      <c r="D74" s="266"/>
      <c r="E74" s="158"/>
      <c r="F74" s="158"/>
      <c r="G74" s="187" t="s">
        <v>84</v>
      </c>
      <c r="H74" s="187"/>
      <c r="I74" s="187"/>
      <c r="J74" s="154"/>
      <c r="K74" s="154"/>
      <c r="L74" s="157"/>
      <c r="M74" s="157"/>
      <c r="N74" s="205"/>
      <c r="O74" s="206"/>
    </row>
    <row r="75" spans="2:15" ht="18" customHeight="1">
      <c r="B75" s="161"/>
      <c r="C75" s="179"/>
      <c r="D75" s="266"/>
      <c r="E75" s="158"/>
      <c r="F75" s="158"/>
      <c r="G75" s="173" t="s">
        <v>85</v>
      </c>
      <c r="H75" s="173"/>
      <c r="I75" s="173"/>
      <c r="J75" s="154"/>
      <c r="K75" s="154"/>
      <c r="L75" s="157"/>
      <c r="M75" s="157"/>
      <c r="N75" s="205"/>
      <c r="O75" s="206"/>
    </row>
    <row r="76" spans="2:15" ht="15" customHeight="1">
      <c r="B76" s="161"/>
      <c r="C76" s="179"/>
      <c r="D76" s="266"/>
      <c r="E76" s="158"/>
      <c r="F76" s="158"/>
      <c r="G76" s="177" t="s">
        <v>130</v>
      </c>
      <c r="H76" s="177"/>
      <c r="I76" s="177"/>
      <c r="J76" s="154"/>
      <c r="K76" s="154"/>
      <c r="L76" s="157"/>
      <c r="M76" s="157"/>
      <c r="N76" s="205"/>
      <c r="O76" s="206"/>
    </row>
    <row r="77" spans="2:15" ht="28.15" customHeight="1">
      <c r="B77" s="161"/>
      <c r="C77" s="179"/>
      <c r="D77" s="266" t="s">
        <v>131</v>
      </c>
      <c r="E77" s="272" t="s">
        <v>132</v>
      </c>
      <c r="F77" s="272"/>
      <c r="G77" s="173" t="s">
        <v>133</v>
      </c>
      <c r="H77" s="173"/>
      <c r="I77" s="173"/>
      <c r="J77" s="154"/>
      <c r="K77" s="154"/>
      <c r="L77" s="181" t="s">
        <v>134</v>
      </c>
      <c r="M77" s="157"/>
      <c r="N77" s="205"/>
      <c r="O77" s="206"/>
    </row>
    <row r="78" spans="2:15" ht="27.4" customHeight="1">
      <c r="B78" s="161"/>
      <c r="C78" s="179"/>
      <c r="D78" s="266"/>
      <c r="E78" s="272"/>
      <c r="F78" s="272"/>
      <c r="G78" s="173" t="s">
        <v>135</v>
      </c>
      <c r="H78" s="173"/>
      <c r="I78" s="173"/>
      <c r="J78" s="154"/>
      <c r="K78" s="154"/>
      <c r="L78" s="157"/>
      <c r="M78" s="157"/>
      <c r="N78" s="205"/>
      <c r="O78" s="206"/>
    </row>
    <row r="79" spans="2:15">
      <c r="B79" s="161"/>
      <c r="C79" s="179"/>
      <c r="D79" s="266"/>
      <c r="E79" s="272"/>
      <c r="F79" s="272"/>
      <c r="G79" s="191" t="s">
        <v>136</v>
      </c>
      <c r="H79" s="191"/>
      <c r="I79" s="191"/>
      <c r="J79" s="154"/>
      <c r="K79" s="154"/>
      <c r="L79" s="157"/>
      <c r="M79" s="157"/>
      <c r="N79" s="205"/>
      <c r="O79" s="206"/>
    </row>
    <row r="80" spans="2:15" ht="27.6" customHeight="1">
      <c r="B80" s="161"/>
      <c r="C80" s="179"/>
      <c r="D80" s="171" t="s">
        <v>137</v>
      </c>
      <c r="E80" s="272" t="s">
        <v>138</v>
      </c>
      <c r="F80" s="272"/>
      <c r="G80" s="187" t="s">
        <v>139</v>
      </c>
      <c r="H80" s="187"/>
      <c r="I80" s="187"/>
      <c r="J80" s="154"/>
      <c r="K80" s="154"/>
      <c r="L80" s="181" t="s">
        <v>140</v>
      </c>
      <c r="M80" s="157"/>
      <c r="N80" s="205"/>
      <c r="O80" s="206"/>
    </row>
    <row r="81" spans="2:15" ht="38.450000000000003" customHeight="1">
      <c r="B81" s="161"/>
      <c r="C81" s="179"/>
      <c r="D81" s="171"/>
      <c r="E81" s="158" t="s">
        <v>141</v>
      </c>
      <c r="F81" s="158"/>
      <c r="G81" s="273" t="s">
        <v>142</v>
      </c>
      <c r="H81" s="273"/>
      <c r="I81" s="273"/>
      <c r="J81" s="154"/>
      <c r="K81" s="154"/>
      <c r="L81" s="157"/>
      <c r="M81" s="157"/>
      <c r="N81" s="205"/>
      <c r="O81" s="206"/>
    </row>
    <row r="82" spans="2:15" ht="31.9" customHeight="1">
      <c r="B82" s="161"/>
      <c r="C82" s="179"/>
      <c r="D82" s="171"/>
      <c r="E82" s="158" t="s">
        <v>143</v>
      </c>
      <c r="F82" s="158"/>
      <c r="G82" s="187" t="s">
        <v>144</v>
      </c>
      <c r="H82" s="187"/>
      <c r="I82" s="187"/>
      <c r="J82" s="154"/>
      <c r="K82" s="154"/>
      <c r="L82" s="157"/>
      <c r="M82" s="157"/>
      <c r="N82" s="205"/>
      <c r="O82" s="206"/>
    </row>
    <row r="83" spans="2:15" ht="28.9" customHeight="1">
      <c r="B83" s="161"/>
      <c r="C83" s="179"/>
      <c r="D83" s="171"/>
      <c r="E83" s="158" t="s">
        <v>145</v>
      </c>
      <c r="F83" s="158"/>
      <c r="G83" s="273" t="s">
        <v>146</v>
      </c>
      <c r="H83" s="273"/>
      <c r="I83" s="273"/>
      <c r="J83" s="154"/>
      <c r="K83" s="154"/>
      <c r="L83" s="157"/>
      <c r="M83" s="157"/>
      <c r="N83" s="205"/>
      <c r="O83" s="206"/>
    </row>
    <row r="84" spans="2:15" ht="15.4" customHeight="1">
      <c r="B84" s="161"/>
      <c r="C84" s="179"/>
      <c r="D84" s="266" t="s">
        <v>147</v>
      </c>
      <c r="E84" s="158" t="s">
        <v>148</v>
      </c>
      <c r="F84" s="158"/>
      <c r="G84" s="191"/>
      <c r="H84" s="191"/>
      <c r="I84" s="191"/>
      <c r="J84" s="154"/>
      <c r="K84" s="154"/>
      <c r="L84" s="181" t="s">
        <v>149</v>
      </c>
      <c r="M84" s="181"/>
      <c r="N84" s="205"/>
      <c r="O84" s="206"/>
    </row>
    <row r="85" spans="2:15">
      <c r="B85" s="161"/>
      <c r="C85" s="179"/>
      <c r="D85" s="266"/>
      <c r="E85" s="158"/>
      <c r="F85" s="158"/>
      <c r="G85" s="191" t="s">
        <v>150</v>
      </c>
      <c r="H85" s="191"/>
      <c r="I85" s="191"/>
      <c r="J85" s="154"/>
      <c r="K85" s="154"/>
      <c r="L85" s="181"/>
      <c r="M85" s="181"/>
      <c r="N85" s="205"/>
      <c r="O85" s="206"/>
    </row>
    <row r="86" spans="2:15" ht="28.15" customHeight="1">
      <c r="B86" s="161"/>
      <c r="C86" s="179"/>
      <c r="D86" s="266"/>
      <c r="E86" s="158"/>
      <c r="F86" s="158"/>
      <c r="G86" s="173" t="s">
        <v>151</v>
      </c>
      <c r="H86" s="173"/>
      <c r="I86" s="173"/>
      <c r="J86" s="154"/>
      <c r="K86" s="154"/>
      <c r="L86" s="181"/>
      <c r="M86" s="181"/>
      <c r="N86" s="205"/>
      <c r="O86" s="206"/>
    </row>
    <row r="87" spans="2:15">
      <c r="B87" s="161"/>
      <c r="C87" s="179"/>
      <c r="D87" s="266"/>
      <c r="E87" s="272" t="s">
        <v>152</v>
      </c>
      <c r="F87" s="272"/>
      <c r="G87" s="177" t="s">
        <v>153</v>
      </c>
      <c r="H87" s="177"/>
      <c r="I87" s="177"/>
      <c r="J87" s="154"/>
      <c r="K87" s="154"/>
      <c r="L87" s="181"/>
      <c r="M87" s="181"/>
      <c r="N87" s="205"/>
      <c r="O87" s="206"/>
    </row>
    <row r="88" spans="2:15" ht="30.6" customHeight="1">
      <c r="B88" s="161"/>
      <c r="C88" s="179"/>
      <c r="D88" s="266"/>
      <c r="E88" s="272"/>
      <c r="F88" s="272"/>
      <c r="G88" s="420"/>
      <c r="H88" s="420"/>
      <c r="I88" s="122" t="s">
        <v>154</v>
      </c>
      <c r="J88" s="154"/>
      <c r="K88" s="154"/>
      <c r="L88" s="181"/>
      <c r="M88" s="181"/>
      <c r="N88" s="205"/>
      <c r="O88" s="206"/>
    </row>
    <row r="89" spans="2:15" ht="30.6" customHeight="1">
      <c r="B89" s="161"/>
      <c r="C89" s="179"/>
      <c r="D89" s="266"/>
      <c r="E89" s="272"/>
      <c r="F89" s="272"/>
      <c r="G89" s="418"/>
      <c r="H89" s="419"/>
      <c r="I89" s="122" t="s">
        <v>155</v>
      </c>
      <c r="J89" s="155"/>
      <c r="K89" s="156"/>
      <c r="L89" s="181"/>
      <c r="M89" s="181"/>
      <c r="N89" s="205"/>
      <c r="O89" s="206"/>
    </row>
    <row r="90" spans="2:15" ht="43.15" customHeight="1">
      <c r="B90" s="161"/>
      <c r="C90" s="179"/>
      <c r="D90" s="266"/>
      <c r="E90" s="272"/>
      <c r="F90" s="272"/>
      <c r="G90" s="204"/>
      <c r="H90" s="204"/>
      <c r="I90" s="122" t="s">
        <v>156</v>
      </c>
      <c r="J90" s="154"/>
      <c r="K90" s="154"/>
      <c r="L90" s="181"/>
      <c r="M90" s="181"/>
      <c r="N90" s="205"/>
      <c r="O90" s="206"/>
    </row>
    <row r="91" spans="2:15">
      <c r="B91" s="161"/>
      <c r="C91" s="179"/>
      <c r="D91" s="266"/>
      <c r="E91" s="272"/>
      <c r="F91" s="272"/>
      <c r="G91" s="204"/>
      <c r="H91" s="204"/>
      <c r="I91" s="122" t="s">
        <v>157</v>
      </c>
      <c r="J91" s="154"/>
      <c r="K91" s="154"/>
      <c r="L91" s="181"/>
      <c r="M91" s="181"/>
      <c r="N91" s="205"/>
      <c r="O91" s="206"/>
    </row>
    <row r="92" spans="2:15" ht="42" customHeight="1">
      <c r="B92" s="161"/>
      <c r="C92" s="179"/>
      <c r="D92" s="266"/>
      <c r="E92" s="272"/>
      <c r="F92" s="272"/>
      <c r="G92" s="204"/>
      <c r="H92" s="204"/>
      <c r="I92" s="122" t="s">
        <v>158</v>
      </c>
      <c r="J92" s="154"/>
      <c r="K92" s="154"/>
      <c r="L92" s="181"/>
      <c r="M92" s="181"/>
      <c r="N92" s="205"/>
      <c r="O92" s="206"/>
    </row>
    <row r="93" spans="2:15">
      <c r="B93" s="161"/>
      <c r="C93" s="179"/>
      <c r="D93" s="266"/>
      <c r="E93" s="272"/>
      <c r="F93" s="272"/>
      <c r="G93" s="204"/>
      <c r="H93" s="204"/>
      <c r="I93" s="122" t="s">
        <v>159</v>
      </c>
      <c r="J93" s="154"/>
      <c r="K93" s="154"/>
      <c r="L93" s="181"/>
      <c r="M93" s="181"/>
      <c r="N93" s="205"/>
      <c r="O93" s="206"/>
    </row>
    <row r="94" spans="2:15" ht="28.9" customHeight="1">
      <c r="B94" s="161"/>
      <c r="C94" s="179"/>
      <c r="D94" s="266"/>
      <c r="E94" s="272"/>
      <c r="F94" s="272"/>
      <c r="G94" s="204"/>
      <c r="H94" s="204"/>
      <c r="I94" s="122" t="s">
        <v>160</v>
      </c>
      <c r="J94" s="154"/>
      <c r="K94" s="154"/>
      <c r="L94" s="181"/>
      <c r="M94" s="181"/>
      <c r="N94" s="205"/>
      <c r="O94" s="206"/>
    </row>
    <row r="95" spans="2:15">
      <c r="B95" s="161"/>
      <c r="C95" s="179"/>
      <c r="D95" s="266"/>
      <c r="E95" s="272" t="s">
        <v>161</v>
      </c>
      <c r="F95" s="272"/>
      <c r="G95" s="177" t="s">
        <v>162</v>
      </c>
      <c r="H95" s="177"/>
      <c r="I95" s="177"/>
      <c r="J95" s="154"/>
      <c r="K95" s="154"/>
      <c r="L95" s="181"/>
      <c r="M95" s="181"/>
      <c r="N95" s="205"/>
      <c r="O95" s="206"/>
    </row>
    <row r="96" spans="2:15">
      <c r="B96" s="161"/>
      <c r="C96" s="179"/>
      <c r="D96" s="266"/>
      <c r="E96" s="272"/>
      <c r="F96" s="272"/>
      <c r="G96" s="177" t="s">
        <v>163</v>
      </c>
      <c r="H96" s="177"/>
      <c r="I96" s="177"/>
      <c r="J96" s="154"/>
      <c r="K96" s="154"/>
      <c r="L96" s="181"/>
      <c r="M96" s="181"/>
      <c r="N96" s="205"/>
      <c r="O96" s="206"/>
    </row>
    <row r="97" spans="2:15" ht="45">
      <c r="B97" s="161"/>
      <c r="C97" s="179"/>
      <c r="D97" s="266"/>
      <c r="E97" s="272"/>
      <c r="F97" s="272"/>
      <c r="G97" s="204"/>
      <c r="H97" s="204"/>
      <c r="I97" s="122" t="s">
        <v>164</v>
      </c>
      <c r="J97" s="154"/>
      <c r="K97" s="154"/>
      <c r="L97" s="181"/>
      <c r="M97" s="181"/>
      <c r="N97" s="205"/>
      <c r="O97" s="206"/>
    </row>
    <row r="98" spans="2:15" ht="30.6" customHeight="1">
      <c r="B98" s="161"/>
      <c r="C98" s="179"/>
      <c r="D98" s="266"/>
      <c r="E98" s="272"/>
      <c r="F98" s="272"/>
      <c r="G98" s="204"/>
      <c r="H98" s="204"/>
      <c r="I98" s="122" t="s">
        <v>165</v>
      </c>
      <c r="J98" s="154"/>
      <c r="K98" s="154"/>
      <c r="L98" s="181"/>
      <c r="M98" s="181"/>
      <c r="N98" s="205"/>
      <c r="O98" s="206"/>
    </row>
    <row r="99" spans="2:15" ht="44.45" customHeight="1">
      <c r="B99" s="161"/>
      <c r="C99" s="179"/>
      <c r="D99" s="266"/>
      <c r="E99" s="272"/>
      <c r="F99" s="272"/>
      <c r="G99" s="209"/>
      <c r="H99" s="209"/>
      <c r="I99" s="127" t="s">
        <v>166</v>
      </c>
      <c r="J99" s="154"/>
      <c r="K99" s="154"/>
      <c r="L99" s="181"/>
      <c r="M99" s="181"/>
      <c r="N99" s="205"/>
      <c r="O99" s="206"/>
    </row>
    <row r="100" spans="2:15" ht="42" customHeight="1">
      <c r="B100" s="161"/>
      <c r="C100" s="179"/>
      <c r="D100" s="266"/>
      <c r="E100" s="272"/>
      <c r="F100" s="272"/>
      <c r="G100" s="204"/>
      <c r="H100" s="204"/>
      <c r="I100" s="122" t="s">
        <v>167</v>
      </c>
      <c r="J100" s="154"/>
      <c r="K100" s="154"/>
      <c r="L100" s="181"/>
      <c r="M100" s="181"/>
      <c r="N100" s="205"/>
      <c r="O100" s="206"/>
    </row>
    <row r="101" spans="2:15" ht="30">
      <c r="B101" s="161"/>
      <c r="C101" s="179"/>
      <c r="D101" s="266"/>
      <c r="E101" s="272"/>
      <c r="F101" s="272"/>
      <c r="G101" s="204"/>
      <c r="H101" s="204"/>
      <c r="I101" s="122" t="s">
        <v>168</v>
      </c>
      <c r="J101" s="154"/>
      <c r="K101" s="154"/>
      <c r="L101" s="181"/>
      <c r="M101" s="181"/>
      <c r="N101" s="205"/>
      <c r="O101" s="206"/>
    </row>
    <row r="102" spans="2:15">
      <c r="B102" s="161"/>
      <c r="C102" s="179"/>
      <c r="D102" s="266"/>
      <c r="E102" s="272"/>
      <c r="F102" s="272"/>
      <c r="G102" s="204"/>
      <c r="H102" s="204"/>
      <c r="I102" s="122" t="s">
        <v>169</v>
      </c>
      <c r="J102" s="154"/>
      <c r="K102" s="154"/>
      <c r="L102" s="181"/>
      <c r="M102" s="181"/>
      <c r="N102" s="205"/>
      <c r="O102" s="206"/>
    </row>
    <row r="103" spans="2:15" ht="31.9" customHeight="1" thickBot="1">
      <c r="B103" s="162"/>
      <c r="C103" s="180"/>
      <c r="D103" s="267"/>
      <c r="E103" s="296"/>
      <c r="F103" s="296"/>
      <c r="G103" s="422"/>
      <c r="H103" s="422"/>
      <c r="I103" s="130" t="s">
        <v>170</v>
      </c>
      <c r="J103" s="194"/>
      <c r="K103" s="194"/>
      <c r="L103" s="203"/>
      <c r="M103" s="203"/>
      <c r="N103" s="212"/>
      <c r="O103" s="213"/>
    </row>
    <row r="104" spans="2:15" ht="31.9" customHeight="1">
      <c r="B104" s="165" t="s">
        <v>171</v>
      </c>
      <c r="C104" s="174" t="s">
        <v>172</v>
      </c>
      <c r="D104" s="129" t="s">
        <v>27</v>
      </c>
      <c r="E104" s="168"/>
      <c r="F104" s="168"/>
      <c r="G104" s="210" t="s">
        <v>173</v>
      </c>
      <c r="H104" s="210"/>
      <c r="I104" s="210"/>
      <c r="J104" s="195"/>
      <c r="K104" s="196"/>
      <c r="L104" s="169"/>
      <c r="M104" s="169"/>
      <c r="N104" s="197" t="s">
        <v>174</v>
      </c>
      <c r="O104" s="198"/>
    </row>
    <row r="105" spans="2:15" ht="17.45" customHeight="1">
      <c r="B105" s="166"/>
      <c r="C105" s="175"/>
      <c r="D105" s="171" t="s">
        <v>175</v>
      </c>
      <c r="E105" s="272" t="s">
        <v>176</v>
      </c>
      <c r="F105" s="272"/>
      <c r="G105" s="193" t="s">
        <v>177</v>
      </c>
      <c r="H105" s="193"/>
      <c r="I105" s="193"/>
      <c r="J105" s="154"/>
      <c r="K105" s="154"/>
      <c r="L105" s="157"/>
      <c r="M105" s="157"/>
      <c r="N105" s="199"/>
      <c r="O105" s="200"/>
    </row>
    <row r="106" spans="2:15" ht="20.45" customHeight="1">
      <c r="B106" s="166"/>
      <c r="C106" s="175"/>
      <c r="D106" s="171"/>
      <c r="E106" s="272"/>
      <c r="F106" s="272"/>
      <c r="G106" s="193" t="s">
        <v>178</v>
      </c>
      <c r="H106" s="193"/>
      <c r="I106" s="193"/>
      <c r="J106" s="154"/>
      <c r="K106" s="154"/>
      <c r="L106" s="157"/>
      <c r="M106" s="157"/>
      <c r="N106" s="199"/>
      <c r="O106" s="200"/>
    </row>
    <row r="107" spans="2:15" ht="19.149999999999999" customHeight="1">
      <c r="B107" s="166"/>
      <c r="C107" s="175"/>
      <c r="D107" s="171"/>
      <c r="E107" s="272"/>
      <c r="F107" s="272"/>
      <c r="G107" s="193" t="s">
        <v>179</v>
      </c>
      <c r="H107" s="193"/>
      <c r="I107" s="193"/>
      <c r="J107" s="154"/>
      <c r="K107" s="154"/>
      <c r="L107" s="157"/>
      <c r="M107" s="157"/>
      <c r="N107" s="199"/>
      <c r="O107" s="200"/>
    </row>
    <row r="108" spans="2:15" ht="15.6" customHeight="1">
      <c r="B108" s="166"/>
      <c r="C108" s="175"/>
      <c r="D108" s="171"/>
      <c r="E108" s="272"/>
      <c r="F108" s="272"/>
      <c r="G108" s="193" t="s">
        <v>180</v>
      </c>
      <c r="H108" s="193"/>
      <c r="I108" s="193"/>
      <c r="J108" s="154"/>
      <c r="K108" s="154"/>
      <c r="L108" s="157"/>
      <c r="M108" s="157"/>
      <c r="N108" s="199"/>
      <c r="O108" s="200"/>
    </row>
    <row r="109" spans="2:15" ht="18" customHeight="1">
      <c r="B109" s="166"/>
      <c r="C109" s="175"/>
      <c r="D109" s="171"/>
      <c r="E109" s="272"/>
      <c r="F109" s="272"/>
      <c r="G109" s="193" t="s">
        <v>181</v>
      </c>
      <c r="H109" s="193"/>
      <c r="I109" s="193"/>
      <c r="J109" s="154"/>
      <c r="K109" s="154"/>
      <c r="L109" s="157"/>
      <c r="M109" s="157"/>
      <c r="N109" s="199"/>
      <c r="O109" s="200"/>
    </row>
    <row r="110" spans="2:15" ht="18" customHeight="1">
      <c r="B110" s="166"/>
      <c r="C110" s="175"/>
      <c r="D110" s="171"/>
      <c r="E110" s="158" t="s">
        <v>182</v>
      </c>
      <c r="F110" s="158"/>
      <c r="G110" s="193" t="s">
        <v>183</v>
      </c>
      <c r="H110" s="193"/>
      <c r="I110" s="193"/>
      <c r="J110" s="154"/>
      <c r="K110" s="154"/>
      <c r="L110" s="157"/>
      <c r="M110" s="157"/>
      <c r="N110" s="199"/>
      <c r="O110" s="200"/>
    </row>
    <row r="111" spans="2:15" ht="18" customHeight="1">
      <c r="B111" s="166"/>
      <c r="C111" s="175"/>
      <c r="D111" s="171"/>
      <c r="E111" s="158"/>
      <c r="F111" s="158"/>
      <c r="G111" s="193" t="s">
        <v>184</v>
      </c>
      <c r="H111" s="193"/>
      <c r="I111" s="193"/>
      <c r="J111" s="154"/>
      <c r="K111" s="154"/>
      <c r="L111" s="157"/>
      <c r="M111" s="157"/>
      <c r="N111" s="199"/>
      <c r="O111" s="200"/>
    </row>
    <row r="112" spans="2:15" ht="18" customHeight="1">
      <c r="B112" s="166"/>
      <c r="C112" s="175"/>
      <c r="D112" s="171"/>
      <c r="E112" s="158"/>
      <c r="F112" s="158"/>
      <c r="G112" s="193" t="s">
        <v>185</v>
      </c>
      <c r="H112" s="193"/>
      <c r="I112" s="193"/>
      <c r="J112" s="154"/>
      <c r="K112" s="154"/>
      <c r="L112" s="157"/>
      <c r="M112" s="157"/>
      <c r="N112" s="199"/>
      <c r="O112" s="200"/>
    </row>
    <row r="113" spans="2:15" ht="18" customHeight="1">
      <c r="B113" s="166"/>
      <c r="C113" s="175"/>
      <c r="D113" s="171"/>
      <c r="E113" s="158"/>
      <c r="F113" s="158"/>
      <c r="G113" s="193" t="s">
        <v>186</v>
      </c>
      <c r="H113" s="193"/>
      <c r="I113" s="193"/>
      <c r="J113" s="154"/>
      <c r="K113" s="154"/>
      <c r="L113" s="157"/>
      <c r="M113" s="157"/>
      <c r="N113" s="199"/>
      <c r="O113" s="200"/>
    </row>
    <row r="114" spans="2:15" ht="13.9" customHeight="1">
      <c r="B114" s="166"/>
      <c r="C114" s="175"/>
      <c r="D114" s="171" t="s">
        <v>187</v>
      </c>
      <c r="E114" s="158" t="s">
        <v>188</v>
      </c>
      <c r="F114" s="158"/>
      <c r="G114" s="192" t="s">
        <v>189</v>
      </c>
      <c r="H114" s="192"/>
      <c r="I114" s="192"/>
      <c r="J114" s="154"/>
      <c r="K114" s="154"/>
      <c r="L114" s="181" t="s">
        <v>190</v>
      </c>
      <c r="M114" s="157"/>
      <c r="N114" s="199"/>
      <c r="O114" s="200"/>
    </row>
    <row r="115" spans="2:15">
      <c r="B115" s="166"/>
      <c r="C115" s="175"/>
      <c r="D115" s="171"/>
      <c r="E115" s="158"/>
      <c r="F115" s="158"/>
      <c r="G115" s="346" t="s">
        <v>191</v>
      </c>
      <c r="H115" s="346"/>
      <c r="I115" s="346"/>
      <c r="J115" s="154"/>
      <c r="K115" s="154"/>
      <c r="L115" s="157"/>
      <c r="M115" s="157"/>
      <c r="N115" s="199"/>
      <c r="O115" s="200"/>
    </row>
    <row r="116" spans="2:15">
      <c r="B116" s="166"/>
      <c r="C116" s="175"/>
      <c r="D116" s="171"/>
      <c r="E116" s="158"/>
      <c r="F116" s="158"/>
      <c r="G116" s="346" t="s">
        <v>192</v>
      </c>
      <c r="H116" s="346"/>
      <c r="I116" s="346"/>
      <c r="J116" s="154"/>
      <c r="K116" s="154"/>
      <c r="L116" s="157"/>
      <c r="M116" s="157"/>
      <c r="N116" s="199"/>
      <c r="O116" s="200"/>
    </row>
    <row r="117" spans="2:15">
      <c r="B117" s="166"/>
      <c r="C117" s="175"/>
      <c r="D117" s="171"/>
      <c r="E117" s="158"/>
      <c r="F117" s="158"/>
      <c r="G117" s="346" t="s">
        <v>193</v>
      </c>
      <c r="H117" s="346"/>
      <c r="I117" s="346"/>
      <c r="J117" s="154"/>
      <c r="K117" s="154"/>
      <c r="L117" s="157"/>
      <c r="M117" s="157"/>
      <c r="N117" s="199"/>
      <c r="O117" s="200"/>
    </row>
    <row r="118" spans="2:15" ht="30.6" customHeight="1">
      <c r="B118" s="166"/>
      <c r="C118" s="175"/>
      <c r="D118" s="171"/>
      <c r="E118" s="158" t="s">
        <v>178</v>
      </c>
      <c r="F118" s="158"/>
      <c r="G118" s="173" t="s">
        <v>194</v>
      </c>
      <c r="H118" s="173"/>
      <c r="I118" s="173"/>
      <c r="J118" s="154"/>
      <c r="K118" s="154"/>
      <c r="L118" s="157"/>
      <c r="M118" s="157"/>
      <c r="N118" s="199"/>
      <c r="O118" s="200"/>
    </row>
    <row r="119" spans="2:15">
      <c r="B119" s="166"/>
      <c r="C119" s="175"/>
      <c r="D119" s="171"/>
      <c r="E119" s="158"/>
      <c r="F119" s="158"/>
      <c r="G119" s="191" t="s">
        <v>195</v>
      </c>
      <c r="H119" s="191"/>
      <c r="I119" s="191"/>
      <c r="J119" s="154"/>
      <c r="K119" s="154"/>
      <c r="L119" s="157"/>
      <c r="M119" s="157"/>
      <c r="N119" s="199"/>
      <c r="O119" s="200"/>
    </row>
    <row r="120" spans="2:15">
      <c r="B120" s="166"/>
      <c r="C120" s="175"/>
      <c r="D120" s="171"/>
      <c r="E120" s="158"/>
      <c r="F120" s="158"/>
      <c r="G120" s="191" t="s">
        <v>196</v>
      </c>
      <c r="H120" s="191"/>
      <c r="I120" s="191"/>
      <c r="J120" s="154"/>
      <c r="K120" s="154"/>
      <c r="L120" s="157"/>
      <c r="M120" s="157"/>
      <c r="N120" s="199"/>
      <c r="O120" s="200"/>
    </row>
    <row r="121" spans="2:15">
      <c r="B121" s="166"/>
      <c r="C121" s="175"/>
      <c r="D121" s="171"/>
      <c r="E121" s="158"/>
      <c r="F121" s="158"/>
      <c r="G121" s="191" t="s">
        <v>197</v>
      </c>
      <c r="H121" s="191"/>
      <c r="I121" s="191"/>
      <c r="J121" s="154"/>
      <c r="K121" s="154"/>
      <c r="L121" s="157"/>
      <c r="M121" s="157"/>
      <c r="N121" s="199"/>
      <c r="O121" s="200"/>
    </row>
    <row r="122" spans="2:15" ht="21.4" customHeight="1">
      <c r="B122" s="166"/>
      <c r="C122" s="175"/>
      <c r="D122" s="171"/>
      <c r="E122" s="158" t="s">
        <v>179</v>
      </c>
      <c r="F122" s="158"/>
      <c r="G122" s="191" t="s">
        <v>198</v>
      </c>
      <c r="H122" s="191"/>
      <c r="I122" s="191"/>
      <c r="J122" s="154"/>
      <c r="K122" s="154"/>
      <c r="L122" s="157"/>
      <c r="M122" s="157"/>
      <c r="N122" s="199"/>
      <c r="O122" s="200"/>
    </row>
    <row r="123" spans="2:15">
      <c r="B123" s="166"/>
      <c r="C123" s="175"/>
      <c r="D123" s="171"/>
      <c r="E123" s="158"/>
      <c r="F123" s="158"/>
      <c r="G123" s="191" t="s">
        <v>199</v>
      </c>
      <c r="H123" s="191"/>
      <c r="I123" s="191"/>
      <c r="J123" s="154"/>
      <c r="K123" s="154"/>
      <c r="L123" s="157"/>
      <c r="M123" s="157"/>
      <c r="N123" s="199"/>
      <c r="O123" s="200"/>
    </row>
    <row r="124" spans="2:15">
      <c r="B124" s="166"/>
      <c r="C124" s="175"/>
      <c r="D124" s="171"/>
      <c r="E124" s="158"/>
      <c r="F124" s="158"/>
      <c r="G124" s="191" t="s">
        <v>200</v>
      </c>
      <c r="H124" s="191"/>
      <c r="I124" s="191"/>
      <c r="J124" s="154"/>
      <c r="K124" s="154"/>
      <c r="L124" s="157"/>
      <c r="M124" s="157"/>
      <c r="N124" s="199"/>
      <c r="O124" s="200"/>
    </row>
    <row r="125" spans="2:15" ht="26.65" customHeight="1">
      <c r="B125" s="166"/>
      <c r="C125" s="175"/>
      <c r="D125" s="171"/>
      <c r="E125" s="158" t="s">
        <v>180</v>
      </c>
      <c r="F125" s="158"/>
      <c r="G125" s="173" t="s">
        <v>201</v>
      </c>
      <c r="H125" s="173"/>
      <c r="I125" s="173"/>
      <c r="J125" s="154"/>
      <c r="K125" s="154"/>
      <c r="L125" s="157"/>
      <c r="M125" s="157"/>
      <c r="N125" s="199"/>
      <c r="O125" s="200"/>
    </row>
    <row r="126" spans="2:15" ht="15" customHeight="1">
      <c r="B126" s="166"/>
      <c r="C126" s="175"/>
      <c r="D126" s="171"/>
      <c r="E126" s="158"/>
      <c r="F126" s="158"/>
      <c r="G126" s="173" t="s">
        <v>202</v>
      </c>
      <c r="H126" s="173"/>
      <c r="I126" s="173"/>
      <c r="J126" s="154"/>
      <c r="K126" s="154"/>
      <c r="L126" s="157"/>
      <c r="M126" s="157"/>
      <c r="N126" s="199"/>
      <c r="O126" s="200"/>
    </row>
    <row r="127" spans="2:15">
      <c r="B127" s="166"/>
      <c r="C127" s="175"/>
      <c r="D127" s="171"/>
      <c r="E127" s="158"/>
      <c r="F127" s="158"/>
      <c r="G127" s="191" t="s">
        <v>203</v>
      </c>
      <c r="H127" s="191"/>
      <c r="I127" s="191"/>
      <c r="J127" s="154"/>
      <c r="K127" s="154"/>
      <c r="L127" s="157"/>
      <c r="M127" s="157"/>
      <c r="N127" s="199"/>
      <c r="O127" s="200"/>
    </row>
    <row r="128" spans="2:15">
      <c r="B128" s="166"/>
      <c r="C128" s="175"/>
      <c r="D128" s="171"/>
      <c r="E128" s="158"/>
      <c r="F128" s="158"/>
      <c r="G128" s="183"/>
      <c r="H128" s="183"/>
      <c r="I128" s="119" t="s">
        <v>204</v>
      </c>
      <c r="J128" s="154"/>
      <c r="K128" s="154"/>
      <c r="L128" s="157"/>
      <c r="M128" s="157"/>
      <c r="N128" s="199"/>
      <c r="O128" s="200"/>
    </row>
    <row r="129" spans="2:15">
      <c r="B129" s="166"/>
      <c r="C129" s="175"/>
      <c r="D129" s="171"/>
      <c r="E129" s="158"/>
      <c r="F129" s="158"/>
      <c r="G129" s="183"/>
      <c r="H129" s="183"/>
      <c r="I129" s="119" t="s">
        <v>205</v>
      </c>
      <c r="J129" s="154"/>
      <c r="K129" s="154"/>
      <c r="L129" s="157"/>
      <c r="M129" s="157"/>
      <c r="N129" s="199"/>
      <c r="O129" s="200"/>
    </row>
    <row r="130" spans="2:15">
      <c r="B130" s="166"/>
      <c r="C130" s="175"/>
      <c r="D130" s="171"/>
      <c r="E130" s="158"/>
      <c r="F130" s="158"/>
      <c r="G130" s="183"/>
      <c r="H130" s="183"/>
      <c r="I130" s="119" t="s">
        <v>206</v>
      </c>
      <c r="J130" s="154"/>
      <c r="K130" s="154"/>
      <c r="L130" s="157"/>
      <c r="M130" s="157"/>
      <c r="N130" s="199"/>
      <c r="O130" s="200"/>
    </row>
    <row r="131" spans="2:15" ht="31.15" customHeight="1">
      <c r="B131" s="166"/>
      <c r="C131" s="175"/>
      <c r="D131" s="171"/>
      <c r="E131" s="158"/>
      <c r="F131" s="158"/>
      <c r="G131" s="183"/>
      <c r="H131" s="183"/>
      <c r="I131" s="119" t="s">
        <v>207</v>
      </c>
      <c r="J131" s="154"/>
      <c r="K131" s="154"/>
      <c r="L131" s="157"/>
      <c r="M131" s="157"/>
      <c r="N131" s="199"/>
      <c r="O131" s="200"/>
    </row>
    <row r="132" spans="2:15">
      <c r="B132" s="166"/>
      <c r="C132" s="175"/>
      <c r="D132" s="171"/>
      <c r="E132" s="158"/>
      <c r="F132" s="158"/>
      <c r="G132" s="183"/>
      <c r="H132" s="183"/>
      <c r="I132" s="119" t="s">
        <v>208</v>
      </c>
      <c r="J132" s="154"/>
      <c r="K132" s="154"/>
      <c r="L132" s="157"/>
      <c r="M132" s="157"/>
      <c r="N132" s="199"/>
      <c r="O132" s="200"/>
    </row>
    <row r="133" spans="2:15" ht="33.6" customHeight="1">
      <c r="B133" s="166"/>
      <c r="C133" s="175"/>
      <c r="D133" s="171"/>
      <c r="E133" s="158" t="s">
        <v>181</v>
      </c>
      <c r="F133" s="158"/>
      <c r="G133" s="173" t="s">
        <v>209</v>
      </c>
      <c r="H133" s="173"/>
      <c r="I133" s="173"/>
      <c r="J133" s="154"/>
      <c r="K133" s="154"/>
      <c r="L133" s="157"/>
      <c r="M133" s="157"/>
      <c r="N133" s="199"/>
      <c r="O133" s="200"/>
    </row>
    <row r="134" spans="2:15" ht="30.6" customHeight="1">
      <c r="B134" s="166"/>
      <c r="C134" s="175"/>
      <c r="D134" s="171"/>
      <c r="E134" s="158"/>
      <c r="F134" s="158"/>
      <c r="G134" s="173" t="s">
        <v>210</v>
      </c>
      <c r="H134" s="173"/>
      <c r="I134" s="173"/>
      <c r="J134" s="154"/>
      <c r="K134" s="154"/>
      <c r="L134" s="157"/>
      <c r="M134" s="157"/>
      <c r="N134" s="199"/>
      <c r="O134" s="200"/>
    </row>
    <row r="135" spans="2:15">
      <c r="B135" s="166"/>
      <c r="C135" s="175"/>
      <c r="D135" s="171"/>
      <c r="E135" s="158"/>
      <c r="F135" s="158"/>
      <c r="G135" s="191" t="s">
        <v>211</v>
      </c>
      <c r="H135" s="191"/>
      <c r="I135" s="191"/>
      <c r="J135" s="154"/>
      <c r="K135" s="154"/>
      <c r="L135" s="157"/>
      <c r="M135" s="157"/>
      <c r="N135" s="199"/>
      <c r="O135" s="200"/>
    </row>
    <row r="136" spans="2:15" ht="14.45" customHeight="1">
      <c r="B136" s="166"/>
      <c r="C136" s="175"/>
      <c r="D136" s="171" t="s">
        <v>212</v>
      </c>
      <c r="E136" s="158" t="s">
        <v>213</v>
      </c>
      <c r="F136" s="158"/>
      <c r="G136" s="153" t="s">
        <v>214</v>
      </c>
      <c r="H136" s="153"/>
      <c r="I136" s="153"/>
      <c r="J136" s="154"/>
      <c r="K136" s="154"/>
      <c r="L136" s="157"/>
      <c r="M136" s="157"/>
      <c r="N136" s="199"/>
      <c r="O136" s="200"/>
    </row>
    <row r="137" spans="2:15">
      <c r="B137" s="166"/>
      <c r="C137" s="175"/>
      <c r="D137" s="171"/>
      <c r="E137" s="158"/>
      <c r="F137" s="158"/>
      <c r="G137" s="153" t="s">
        <v>215</v>
      </c>
      <c r="H137" s="153"/>
      <c r="I137" s="153"/>
      <c r="J137" s="154"/>
      <c r="K137" s="154"/>
      <c r="L137" s="157"/>
      <c r="M137" s="157"/>
      <c r="N137" s="199"/>
      <c r="O137" s="200"/>
    </row>
    <row r="138" spans="2:15">
      <c r="B138" s="166"/>
      <c r="C138" s="175"/>
      <c r="D138" s="171"/>
      <c r="E138" s="158"/>
      <c r="F138" s="158"/>
      <c r="G138" s="186" t="s">
        <v>216</v>
      </c>
      <c r="H138" s="186"/>
      <c r="I138" s="186"/>
      <c r="J138" s="155"/>
      <c r="K138" s="156"/>
      <c r="L138" s="157"/>
      <c r="M138" s="157"/>
      <c r="N138" s="199"/>
      <c r="O138" s="200"/>
    </row>
    <row r="139" spans="2:15">
      <c r="B139" s="166"/>
      <c r="C139" s="175"/>
      <c r="D139" s="171"/>
      <c r="E139" s="158"/>
      <c r="F139" s="158"/>
      <c r="G139" s="186" t="s">
        <v>217</v>
      </c>
      <c r="H139" s="186"/>
      <c r="I139" s="186"/>
      <c r="J139" s="154"/>
      <c r="K139" s="154"/>
      <c r="L139" s="157"/>
      <c r="M139" s="157"/>
      <c r="N139" s="199"/>
      <c r="O139" s="200"/>
    </row>
    <row r="140" spans="2:15">
      <c r="B140" s="166"/>
      <c r="C140" s="175"/>
      <c r="D140" s="171"/>
      <c r="E140" s="158"/>
      <c r="F140" s="158"/>
      <c r="G140" s="128"/>
      <c r="H140" s="153" t="s">
        <v>218</v>
      </c>
      <c r="I140" s="153"/>
      <c r="J140" s="154"/>
      <c r="K140" s="154"/>
      <c r="L140" s="157"/>
      <c r="M140" s="157"/>
      <c r="N140" s="199"/>
      <c r="O140" s="200"/>
    </row>
    <row r="141" spans="2:15">
      <c r="B141" s="166"/>
      <c r="C141" s="175"/>
      <c r="D141" s="171"/>
      <c r="E141" s="158"/>
      <c r="F141" s="158"/>
      <c r="G141" s="128"/>
      <c r="H141" s="153" t="s">
        <v>219</v>
      </c>
      <c r="I141" s="153"/>
      <c r="J141" s="154"/>
      <c r="K141" s="154"/>
      <c r="L141" s="157"/>
      <c r="M141" s="157"/>
      <c r="N141" s="199"/>
      <c r="O141" s="200"/>
    </row>
    <row r="142" spans="2:15">
      <c r="B142" s="166"/>
      <c r="C142" s="175"/>
      <c r="D142" s="171"/>
      <c r="E142" s="158"/>
      <c r="F142" s="158"/>
      <c r="G142" s="128"/>
      <c r="H142" s="153" t="s">
        <v>220</v>
      </c>
      <c r="I142" s="153"/>
      <c r="J142" s="154"/>
      <c r="K142" s="154"/>
      <c r="L142" s="157"/>
      <c r="M142" s="157"/>
      <c r="N142" s="199"/>
      <c r="O142" s="200"/>
    </row>
    <row r="143" spans="2:15">
      <c r="B143" s="166"/>
      <c r="C143" s="175"/>
      <c r="D143" s="171"/>
      <c r="E143" s="158"/>
      <c r="F143" s="158"/>
      <c r="G143" s="128"/>
      <c r="H143" s="153" t="s">
        <v>221</v>
      </c>
      <c r="I143" s="153"/>
      <c r="J143" s="154"/>
      <c r="K143" s="154"/>
      <c r="L143" s="157"/>
      <c r="M143" s="157"/>
      <c r="N143" s="199"/>
      <c r="O143" s="200"/>
    </row>
    <row r="144" spans="2:15" ht="14.45" customHeight="1">
      <c r="B144" s="166"/>
      <c r="C144" s="175"/>
      <c r="D144" s="171"/>
      <c r="E144" s="158" t="s">
        <v>222</v>
      </c>
      <c r="F144" s="158"/>
      <c r="G144" s="153" t="s">
        <v>223</v>
      </c>
      <c r="H144" s="153"/>
      <c r="I144" s="153"/>
      <c r="J144" s="154"/>
      <c r="K144" s="154"/>
      <c r="L144" s="157"/>
      <c r="M144" s="157"/>
      <c r="N144" s="199"/>
      <c r="O144" s="200"/>
    </row>
    <row r="145" spans="2:15">
      <c r="B145" s="166"/>
      <c r="C145" s="175"/>
      <c r="D145" s="171"/>
      <c r="E145" s="158"/>
      <c r="F145" s="158"/>
      <c r="G145" s="153" t="s">
        <v>224</v>
      </c>
      <c r="H145" s="153"/>
      <c r="I145" s="153"/>
      <c r="J145" s="154"/>
      <c r="K145" s="154"/>
      <c r="L145" s="157"/>
      <c r="M145" s="157"/>
      <c r="N145" s="199"/>
      <c r="O145" s="200"/>
    </row>
    <row r="146" spans="2:15">
      <c r="B146" s="166"/>
      <c r="C146" s="175"/>
      <c r="D146" s="171"/>
      <c r="E146" s="158"/>
      <c r="F146" s="158"/>
      <c r="G146" s="153" t="s">
        <v>225</v>
      </c>
      <c r="H146" s="153"/>
      <c r="I146" s="153"/>
      <c r="J146" s="154"/>
      <c r="K146" s="154"/>
      <c r="L146" s="157"/>
      <c r="M146" s="157"/>
      <c r="N146" s="199"/>
      <c r="O146" s="200"/>
    </row>
    <row r="147" spans="2:15">
      <c r="B147" s="166"/>
      <c r="C147" s="175"/>
      <c r="D147" s="171"/>
      <c r="E147" s="158"/>
      <c r="F147" s="158"/>
      <c r="G147" s="153" t="s">
        <v>226</v>
      </c>
      <c r="H147" s="153"/>
      <c r="I147" s="153"/>
      <c r="J147" s="154"/>
      <c r="K147" s="154"/>
      <c r="L147" s="157"/>
      <c r="M147" s="157"/>
      <c r="N147" s="199"/>
      <c r="O147" s="200"/>
    </row>
    <row r="148" spans="2:15">
      <c r="B148" s="166"/>
      <c r="C148" s="175"/>
      <c r="D148" s="171"/>
      <c r="E148" s="158"/>
      <c r="F148" s="158"/>
      <c r="G148" s="153" t="s">
        <v>227</v>
      </c>
      <c r="H148" s="153"/>
      <c r="I148" s="153"/>
      <c r="J148" s="154"/>
      <c r="K148" s="154"/>
      <c r="L148" s="157"/>
      <c r="M148" s="157"/>
      <c r="N148" s="199"/>
      <c r="O148" s="200"/>
    </row>
    <row r="149" spans="2:15">
      <c r="B149" s="166"/>
      <c r="C149" s="175"/>
      <c r="D149" s="171"/>
      <c r="E149" s="158"/>
      <c r="F149" s="158"/>
      <c r="G149" s="153" t="s">
        <v>228</v>
      </c>
      <c r="H149" s="153"/>
      <c r="I149" s="153"/>
      <c r="J149" s="154"/>
      <c r="K149" s="154"/>
      <c r="L149" s="157"/>
      <c r="M149" s="157"/>
      <c r="N149" s="199"/>
      <c r="O149" s="200"/>
    </row>
    <row r="150" spans="2:15">
      <c r="B150" s="166"/>
      <c r="C150" s="175"/>
      <c r="D150" s="171"/>
      <c r="E150" s="158"/>
      <c r="F150" s="158"/>
      <c r="G150" s="153" t="s">
        <v>229</v>
      </c>
      <c r="H150" s="153"/>
      <c r="I150" s="153"/>
      <c r="J150" s="154"/>
      <c r="K150" s="154"/>
      <c r="L150" s="157"/>
      <c r="M150" s="157"/>
      <c r="N150" s="199"/>
      <c r="O150" s="200"/>
    </row>
    <row r="151" spans="2:15">
      <c r="B151" s="166"/>
      <c r="C151" s="175"/>
      <c r="D151" s="171"/>
      <c r="E151" s="158"/>
      <c r="F151" s="158"/>
      <c r="G151" s="153" t="s">
        <v>230</v>
      </c>
      <c r="H151" s="153"/>
      <c r="I151" s="153"/>
      <c r="J151" s="154"/>
      <c r="K151" s="154"/>
      <c r="L151" s="157"/>
      <c r="M151" s="157"/>
      <c r="N151" s="199"/>
      <c r="O151" s="200"/>
    </row>
    <row r="152" spans="2:15">
      <c r="B152" s="166"/>
      <c r="C152" s="175"/>
      <c r="D152" s="171"/>
      <c r="E152" s="158"/>
      <c r="F152" s="158"/>
      <c r="G152" s="153" t="s">
        <v>231</v>
      </c>
      <c r="H152" s="153"/>
      <c r="I152" s="153"/>
      <c r="J152" s="154"/>
      <c r="K152" s="154"/>
      <c r="L152" s="157"/>
      <c r="M152" s="157"/>
      <c r="N152" s="199"/>
      <c r="O152" s="200"/>
    </row>
    <row r="153" spans="2:15">
      <c r="B153" s="166"/>
      <c r="C153" s="175"/>
      <c r="D153" s="171"/>
      <c r="E153" s="158"/>
      <c r="F153" s="158"/>
      <c r="G153" s="153" t="s">
        <v>232</v>
      </c>
      <c r="H153" s="153"/>
      <c r="I153" s="153"/>
      <c r="J153" s="154"/>
      <c r="K153" s="154"/>
      <c r="L153" s="157"/>
      <c r="M153" s="157"/>
      <c r="N153" s="199"/>
      <c r="O153" s="200"/>
    </row>
    <row r="154" spans="2:15">
      <c r="B154" s="166"/>
      <c r="C154" s="175"/>
      <c r="D154" s="171"/>
      <c r="E154" s="158"/>
      <c r="F154" s="158"/>
      <c r="G154" s="153" t="s">
        <v>233</v>
      </c>
      <c r="H154" s="153"/>
      <c r="I154" s="153"/>
      <c r="J154" s="154"/>
      <c r="K154" s="154"/>
      <c r="L154" s="157"/>
      <c r="M154" s="157"/>
      <c r="N154" s="199"/>
      <c r="O154" s="200"/>
    </row>
    <row r="155" spans="2:15">
      <c r="B155" s="166"/>
      <c r="C155" s="175"/>
      <c r="D155" s="171"/>
      <c r="E155" s="158"/>
      <c r="F155" s="158"/>
      <c r="G155" s="128"/>
      <c r="H155" s="153" t="s">
        <v>234</v>
      </c>
      <c r="I155" s="153"/>
      <c r="J155" s="154"/>
      <c r="K155" s="154"/>
      <c r="L155" s="157"/>
      <c r="M155" s="157"/>
      <c r="N155" s="199"/>
      <c r="O155" s="200"/>
    </row>
    <row r="156" spans="2:15">
      <c r="B156" s="166"/>
      <c r="C156" s="175"/>
      <c r="D156" s="171"/>
      <c r="E156" s="158"/>
      <c r="F156" s="158"/>
      <c r="G156" s="128"/>
      <c r="H156" s="153" t="s">
        <v>235</v>
      </c>
      <c r="I156" s="153"/>
      <c r="J156" s="154"/>
      <c r="K156" s="154"/>
      <c r="L156" s="157"/>
      <c r="M156" s="157"/>
      <c r="N156" s="199"/>
      <c r="O156" s="200"/>
    </row>
    <row r="157" spans="2:15">
      <c r="B157" s="166"/>
      <c r="C157" s="175"/>
      <c r="D157" s="171"/>
      <c r="E157" s="158"/>
      <c r="F157" s="158"/>
      <c r="G157" s="128"/>
      <c r="H157" s="153" t="s">
        <v>236</v>
      </c>
      <c r="I157" s="153"/>
      <c r="J157" s="154"/>
      <c r="K157" s="154"/>
      <c r="L157" s="157"/>
      <c r="M157" s="157"/>
      <c r="N157" s="199"/>
      <c r="O157" s="200"/>
    </row>
    <row r="158" spans="2:15">
      <c r="B158" s="166"/>
      <c r="C158" s="175"/>
      <c r="D158" s="171"/>
      <c r="E158" s="158"/>
      <c r="F158" s="158"/>
      <c r="G158" s="128"/>
      <c r="H158" s="153" t="s">
        <v>237</v>
      </c>
      <c r="I158" s="153"/>
      <c r="J158" s="154"/>
      <c r="K158" s="154"/>
      <c r="L158" s="157"/>
      <c r="M158" s="157"/>
      <c r="N158" s="199"/>
      <c r="O158" s="200"/>
    </row>
    <row r="159" spans="2:15">
      <c r="B159" s="166"/>
      <c r="C159" s="175"/>
      <c r="D159" s="171"/>
      <c r="E159" s="158"/>
      <c r="F159" s="158"/>
      <c r="G159" s="128"/>
      <c r="H159" s="153" t="s">
        <v>238</v>
      </c>
      <c r="I159" s="153"/>
      <c r="J159" s="154"/>
      <c r="K159" s="154"/>
      <c r="L159" s="157"/>
      <c r="M159" s="157"/>
      <c r="N159" s="199"/>
      <c r="O159" s="200"/>
    </row>
    <row r="160" spans="2:15" ht="14.45" customHeight="1">
      <c r="B160" s="166"/>
      <c r="C160" s="175"/>
      <c r="D160" s="171"/>
      <c r="E160" s="158" t="s">
        <v>185</v>
      </c>
      <c r="F160" s="158"/>
      <c r="G160" s="153" t="s">
        <v>239</v>
      </c>
      <c r="H160" s="153"/>
      <c r="I160" s="153"/>
      <c r="J160" s="154"/>
      <c r="K160" s="154"/>
      <c r="L160" s="157"/>
      <c r="M160" s="157"/>
      <c r="N160" s="199"/>
      <c r="O160" s="200"/>
    </row>
    <row r="161" spans="2:15" ht="15.6" customHeight="1">
      <c r="B161" s="166"/>
      <c r="C161" s="175"/>
      <c r="D161" s="171"/>
      <c r="E161" s="158"/>
      <c r="F161" s="158"/>
      <c r="G161" s="153" t="s">
        <v>216</v>
      </c>
      <c r="H161" s="153"/>
      <c r="I161" s="153"/>
      <c r="J161" s="154"/>
      <c r="K161" s="154"/>
      <c r="L161" s="157"/>
      <c r="M161" s="157"/>
      <c r="N161" s="199"/>
      <c r="O161" s="200"/>
    </row>
    <row r="162" spans="2:15" ht="14.45" customHeight="1">
      <c r="B162" s="166"/>
      <c r="C162" s="175"/>
      <c r="D162" s="171"/>
      <c r="E162" s="158"/>
      <c r="F162" s="158"/>
      <c r="G162" s="153" t="s">
        <v>240</v>
      </c>
      <c r="H162" s="153"/>
      <c r="I162" s="153"/>
      <c r="J162" s="154"/>
      <c r="K162" s="154"/>
      <c r="L162" s="157"/>
      <c r="M162" s="157"/>
      <c r="N162" s="199"/>
      <c r="O162" s="200"/>
    </row>
    <row r="163" spans="2:15" ht="15" customHeight="1">
      <c r="B163" s="166"/>
      <c r="C163" s="175"/>
      <c r="D163" s="171"/>
      <c r="E163" s="158"/>
      <c r="F163" s="158"/>
      <c r="G163" s="153" t="s">
        <v>241</v>
      </c>
      <c r="H163" s="153"/>
      <c r="I163" s="153"/>
      <c r="J163" s="154"/>
      <c r="K163" s="154"/>
      <c r="L163" s="157"/>
      <c r="M163" s="157"/>
      <c r="N163" s="199"/>
      <c r="O163" s="200"/>
    </row>
    <row r="164" spans="2:15" ht="15" customHeight="1">
      <c r="B164" s="166"/>
      <c r="C164" s="175"/>
      <c r="D164" s="171"/>
      <c r="E164" s="158" t="s">
        <v>242</v>
      </c>
      <c r="F164" s="158"/>
      <c r="G164" s="153" t="s">
        <v>243</v>
      </c>
      <c r="H164" s="153"/>
      <c r="I164" s="153"/>
      <c r="J164" s="154"/>
      <c r="K164" s="154"/>
      <c r="L164" s="157"/>
      <c r="M164" s="157"/>
      <c r="N164" s="199"/>
      <c r="O164" s="200"/>
    </row>
    <row r="165" spans="2:15" ht="15" customHeight="1">
      <c r="B165" s="166"/>
      <c r="C165" s="175"/>
      <c r="D165" s="171"/>
      <c r="E165" s="158"/>
      <c r="F165" s="158"/>
      <c r="G165" s="128"/>
      <c r="H165" s="153" t="s">
        <v>234</v>
      </c>
      <c r="I165" s="153"/>
      <c r="J165" s="155"/>
      <c r="K165" s="156"/>
      <c r="L165" s="157"/>
      <c r="M165" s="157"/>
      <c r="N165" s="199"/>
      <c r="O165" s="200"/>
    </row>
    <row r="166" spans="2:15" ht="15" customHeight="1">
      <c r="B166" s="166"/>
      <c r="C166" s="175"/>
      <c r="D166" s="171"/>
      <c r="E166" s="158"/>
      <c r="F166" s="158"/>
      <c r="G166" s="128"/>
      <c r="H166" s="153" t="s">
        <v>235</v>
      </c>
      <c r="I166" s="153"/>
      <c r="J166" s="155"/>
      <c r="K166" s="156"/>
      <c r="L166" s="157"/>
      <c r="M166" s="157"/>
      <c r="N166" s="199"/>
      <c r="O166" s="200"/>
    </row>
    <row r="167" spans="2:15" ht="15" customHeight="1">
      <c r="B167" s="166"/>
      <c r="C167" s="175"/>
      <c r="D167" s="171"/>
      <c r="E167" s="158"/>
      <c r="F167" s="158"/>
      <c r="G167" s="128"/>
      <c r="H167" s="153" t="s">
        <v>236</v>
      </c>
      <c r="I167" s="153"/>
      <c r="J167" s="155"/>
      <c r="K167" s="156"/>
      <c r="L167" s="157"/>
      <c r="M167" s="157"/>
      <c r="N167" s="199"/>
      <c r="O167" s="200"/>
    </row>
    <row r="168" spans="2:15" ht="15" customHeight="1">
      <c r="B168" s="166"/>
      <c r="C168" s="175"/>
      <c r="D168" s="171"/>
      <c r="E168" s="158"/>
      <c r="F168" s="158"/>
      <c r="G168" s="128"/>
      <c r="H168" s="153" t="s">
        <v>237</v>
      </c>
      <c r="I168" s="153"/>
      <c r="J168" s="184"/>
      <c r="K168" s="185"/>
      <c r="L168" s="157"/>
      <c r="M168" s="157"/>
      <c r="N168" s="199"/>
      <c r="O168" s="200"/>
    </row>
    <row r="169" spans="2:15" ht="15" customHeight="1">
      <c r="B169" s="166"/>
      <c r="C169" s="175"/>
      <c r="D169" s="171"/>
      <c r="E169" s="158"/>
      <c r="F169" s="158"/>
      <c r="G169" s="128"/>
      <c r="H169" s="153" t="s">
        <v>238</v>
      </c>
      <c r="I169" s="153"/>
      <c r="J169" s="155"/>
      <c r="K169" s="156"/>
      <c r="L169" s="157"/>
      <c r="M169" s="157"/>
      <c r="N169" s="199"/>
      <c r="O169" s="200"/>
    </row>
    <row r="170" spans="2:15" ht="15" customHeight="1">
      <c r="B170" s="166"/>
      <c r="C170" s="175"/>
      <c r="D170" s="171"/>
      <c r="E170" s="158"/>
      <c r="F170" s="158"/>
      <c r="G170" s="153" t="s">
        <v>244</v>
      </c>
      <c r="H170" s="153"/>
      <c r="I170" s="153"/>
      <c r="J170" s="154"/>
      <c r="K170" s="154"/>
      <c r="L170" s="157"/>
      <c r="M170" s="157"/>
      <c r="N170" s="199"/>
      <c r="O170" s="200"/>
    </row>
    <row r="171" spans="2:15">
      <c r="B171" s="166"/>
      <c r="C171" s="175"/>
      <c r="D171" s="171" t="s">
        <v>245</v>
      </c>
      <c r="E171" s="158" t="s">
        <v>246</v>
      </c>
      <c r="F171" s="158"/>
      <c r="G171" s="153" t="s">
        <v>247</v>
      </c>
      <c r="H171" s="153"/>
      <c r="I171" s="153"/>
      <c r="J171" s="154"/>
      <c r="K171" s="154"/>
      <c r="L171" s="181" t="s">
        <v>134</v>
      </c>
      <c r="M171" s="157"/>
      <c r="N171" s="199"/>
      <c r="O171" s="200"/>
    </row>
    <row r="172" spans="2:15">
      <c r="B172" s="166"/>
      <c r="C172" s="175"/>
      <c r="D172" s="171"/>
      <c r="E172" s="158"/>
      <c r="F172" s="158"/>
      <c r="G172" s="153" t="s">
        <v>248</v>
      </c>
      <c r="H172" s="153"/>
      <c r="I172" s="153"/>
      <c r="J172" s="154"/>
      <c r="K172" s="154"/>
      <c r="L172" s="157"/>
      <c r="M172" s="157"/>
      <c r="N172" s="199"/>
      <c r="O172" s="200"/>
    </row>
    <row r="173" spans="2:15">
      <c r="B173" s="166"/>
      <c r="C173" s="175"/>
      <c r="D173" s="171"/>
      <c r="E173" s="158"/>
      <c r="F173" s="158"/>
      <c r="G173" s="153" t="s">
        <v>249</v>
      </c>
      <c r="H173" s="153"/>
      <c r="I173" s="153"/>
      <c r="J173" s="154"/>
      <c r="K173" s="154"/>
      <c r="L173" s="157"/>
      <c r="M173" s="157"/>
      <c r="N173" s="199"/>
      <c r="O173" s="200"/>
    </row>
    <row r="174" spans="2:15" ht="15" customHeight="1">
      <c r="B174" s="166"/>
      <c r="C174" s="175"/>
      <c r="D174" s="266" t="s">
        <v>126</v>
      </c>
      <c r="E174" s="158" t="s">
        <v>127</v>
      </c>
      <c r="F174" s="158"/>
      <c r="G174" s="187" t="s">
        <v>250</v>
      </c>
      <c r="H174" s="187"/>
      <c r="I174" s="187"/>
      <c r="J174" s="154"/>
      <c r="K174" s="154"/>
      <c r="L174" s="181" t="s">
        <v>134</v>
      </c>
      <c r="M174" s="157"/>
      <c r="N174" s="199"/>
      <c r="O174" s="200"/>
    </row>
    <row r="175" spans="2:15" ht="15" customHeight="1">
      <c r="B175" s="166"/>
      <c r="C175" s="175"/>
      <c r="D175" s="266"/>
      <c r="E175" s="158"/>
      <c r="F175" s="158"/>
      <c r="G175" s="187" t="s">
        <v>83</v>
      </c>
      <c r="H175" s="187"/>
      <c r="I175" s="187"/>
      <c r="J175" s="154"/>
      <c r="K175" s="154"/>
      <c r="L175" s="157"/>
      <c r="M175" s="157"/>
      <c r="N175" s="199"/>
      <c r="O175" s="200"/>
    </row>
    <row r="176" spans="2:15" ht="15" customHeight="1">
      <c r="B176" s="166"/>
      <c r="C176" s="175"/>
      <c r="D176" s="266"/>
      <c r="E176" s="158"/>
      <c r="F176" s="158"/>
      <c r="G176" s="187" t="s">
        <v>84</v>
      </c>
      <c r="H176" s="187"/>
      <c r="I176" s="187"/>
      <c r="J176" s="154"/>
      <c r="K176" s="154"/>
      <c r="L176" s="157"/>
      <c r="M176" s="157"/>
      <c r="N176" s="199"/>
      <c r="O176" s="200"/>
    </row>
    <row r="177" spans="2:15" ht="16.899999999999999" customHeight="1">
      <c r="B177" s="166"/>
      <c r="C177" s="175"/>
      <c r="D177" s="266"/>
      <c r="E177" s="158"/>
      <c r="F177" s="158"/>
      <c r="G177" s="173" t="s">
        <v>85</v>
      </c>
      <c r="H177" s="173"/>
      <c r="I177" s="173"/>
      <c r="J177" s="154"/>
      <c r="K177" s="154"/>
      <c r="L177" s="157"/>
      <c r="M177" s="157"/>
      <c r="N177" s="199"/>
      <c r="O177" s="200"/>
    </row>
    <row r="178" spans="2:15">
      <c r="B178" s="166"/>
      <c r="C178" s="175"/>
      <c r="D178" s="266"/>
      <c r="E178" s="158"/>
      <c r="F178" s="158"/>
      <c r="G178" s="177" t="s">
        <v>251</v>
      </c>
      <c r="H178" s="177"/>
      <c r="I178" s="177"/>
      <c r="J178" s="154"/>
      <c r="K178" s="154"/>
      <c r="L178" s="157"/>
      <c r="M178" s="157"/>
      <c r="N178" s="199"/>
      <c r="O178" s="200"/>
    </row>
    <row r="179" spans="2:15">
      <c r="B179" s="166"/>
      <c r="C179" s="175"/>
      <c r="D179" s="266"/>
      <c r="E179" s="158"/>
      <c r="F179" s="158"/>
      <c r="G179" s="177" t="s">
        <v>252</v>
      </c>
      <c r="H179" s="177"/>
      <c r="I179" s="177"/>
      <c r="J179" s="154"/>
      <c r="K179" s="154"/>
      <c r="L179" s="157"/>
      <c r="M179" s="157"/>
      <c r="N179" s="199"/>
      <c r="O179" s="200"/>
    </row>
    <row r="180" spans="2:15" ht="27" customHeight="1">
      <c r="B180" s="166"/>
      <c r="C180" s="175"/>
      <c r="D180" s="171" t="s">
        <v>147</v>
      </c>
      <c r="E180" s="170" t="s">
        <v>253</v>
      </c>
      <c r="F180" s="170"/>
      <c r="G180" s="153" t="s">
        <v>156</v>
      </c>
      <c r="H180" s="153"/>
      <c r="I180" s="153"/>
      <c r="J180" s="154"/>
      <c r="K180" s="154"/>
      <c r="L180" s="157"/>
      <c r="M180" s="157"/>
      <c r="N180" s="199"/>
      <c r="O180" s="200"/>
    </row>
    <row r="181" spans="2:15" ht="26.65" customHeight="1">
      <c r="B181" s="166"/>
      <c r="C181" s="175"/>
      <c r="D181" s="171"/>
      <c r="E181" s="170" t="s">
        <v>254</v>
      </c>
      <c r="F181" s="170"/>
      <c r="G181" s="152" t="s">
        <v>255</v>
      </c>
      <c r="H181" s="152"/>
      <c r="I181" s="152"/>
      <c r="J181" s="154"/>
      <c r="K181" s="154"/>
      <c r="L181" s="181" t="s">
        <v>134</v>
      </c>
      <c r="M181" s="157"/>
      <c r="N181" s="199"/>
      <c r="O181" s="200"/>
    </row>
    <row r="182" spans="2:15">
      <c r="B182" s="166"/>
      <c r="C182" s="175"/>
      <c r="D182" s="171"/>
      <c r="E182" s="170"/>
      <c r="F182" s="170"/>
      <c r="G182" s="211"/>
      <c r="H182" s="211"/>
      <c r="I182" s="127" t="s">
        <v>256</v>
      </c>
      <c r="J182" s="154"/>
      <c r="K182" s="154"/>
      <c r="L182" s="157"/>
      <c r="M182" s="157"/>
      <c r="N182" s="199"/>
      <c r="O182" s="200"/>
    </row>
    <row r="183" spans="2:15">
      <c r="B183" s="166"/>
      <c r="C183" s="175"/>
      <c r="D183" s="171"/>
      <c r="E183" s="170"/>
      <c r="F183" s="170"/>
      <c r="G183" s="211"/>
      <c r="H183" s="211"/>
      <c r="I183" s="127" t="s">
        <v>257</v>
      </c>
      <c r="J183" s="154"/>
      <c r="K183" s="154"/>
      <c r="L183" s="157"/>
      <c r="M183" s="157"/>
      <c r="N183" s="199"/>
      <c r="O183" s="200"/>
    </row>
    <row r="184" spans="2:15">
      <c r="B184" s="166"/>
      <c r="C184" s="175"/>
      <c r="D184" s="171"/>
      <c r="E184" s="170"/>
      <c r="F184" s="170"/>
      <c r="G184" s="211"/>
      <c r="H184" s="211"/>
      <c r="I184" s="127" t="s">
        <v>258</v>
      </c>
      <c r="J184" s="154"/>
      <c r="K184" s="154"/>
      <c r="L184" s="157"/>
      <c r="M184" s="157"/>
      <c r="N184" s="199"/>
      <c r="O184" s="200"/>
    </row>
    <row r="185" spans="2:15">
      <c r="B185" s="166"/>
      <c r="C185" s="175"/>
      <c r="D185" s="171"/>
      <c r="E185" s="170"/>
      <c r="F185" s="170"/>
      <c r="G185" s="211"/>
      <c r="H185" s="211"/>
      <c r="I185" s="127" t="s">
        <v>259</v>
      </c>
      <c r="J185" s="154"/>
      <c r="K185" s="154"/>
      <c r="L185" s="157"/>
      <c r="M185" s="157"/>
      <c r="N185" s="199"/>
      <c r="O185" s="200"/>
    </row>
    <row r="186" spans="2:15" ht="30">
      <c r="B186" s="166"/>
      <c r="C186" s="175"/>
      <c r="D186" s="171"/>
      <c r="E186" s="170"/>
      <c r="F186" s="170"/>
      <c r="G186" s="211"/>
      <c r="H186" s="211"/>
      <c r="I186" s="127" t="s">
        <v>260</v>
      </c>
      <c r="J186" s="154"/>
      <c r="K186" s="154"/>
      <c r="L186" s="157"/>
      <c r="M186" s="157"/>
      <c r="N186" s="199"/>
      <c r="O186" s="200"/>
    </row>
    <row r="187" spans="2:15">
      <c r="B187" s="166"/>
      <c r="C187" s="175"/>
      <c r="D187" s="171"/>
      <c r="E187" s="170" t="s">
        <v>161</v>
      </c>
      <c r="F187" s="170"/>
      <c r="G187" s="177" t="s">
        <v>164</v>
      </c>
      <c r="H187" s="177"/>
      <c r="I187" s="177"/>
      <c r="J187" s="154"/>
      <c r="K187" s="154"/>
      <c r="L187" s="157"/>
      <c r="M187" s="157"/>
      <c r="N187" s="199"/>
      <c r="O187" s="200"/>
    </row>
    <row r="188" spans="2:15" ht="16.899999999999999" customHeight="1">
      <c r="B188" s="166"/>
      <c r="C188" s="175"/>
      <c r="D188" s="171"/>
      <c r="E188" s="170"/>
      <c r="F188" s="170"/>
      <c r="G188" s="273" t="s">
        <v>169</v>
      </c>
      <c r="H188" s="273"/>
      <c r="I188" s="273"/>
      <c r="J188" s="154"/>
      <c r="K188" s="154"/>
      <c r="L188" s="157"/>
      <c r="M188" s="157"/>
      <c r="N188" s="199"/>
      <c r="O188" s="200"/>
    </row>
    <row r="189" spans="2:15" ht="13.9" customHeight="1">
      <c r="B189" s="166"/>
      <c r="C189" s="175"/>
      <c r="D189" s="171"/>
      <c r="E189" s="158" t="s">
        <v>261</v>
      </c>
      <c r="F189" s="158"/>
      <c r="G189" s="177" t="s">
        <v>262</v>
      </c>
      <c r="H189" s="177"/>
      <c r="I189" s="177"/>
      <c r="J189" s="154"/>
      <c r="K189" s="154"/>
      <c r="L189" s="181" t="s">
        <v>263</v>
      </c>
      <c r="M189" s="157"/>
      <c r="N189" s="199"/>
      <c r="O189" s="200"/>
    </row>
    <row r="190" spans="2:15" ht="13.9" customHeight="1">
      <c r="B190" s="166"/>
      <c r="C190" s="175"/>
      <c r="D190" s="171"/>
      <c r="E190" s="158"/>
      <c r="F190" s="158"/>
      <c r="G190" s="120"/>
      <c r="H190" s="177" t="s">
        <v>264</v>
      </c>
      <c r="I190" s="177"/>
      <c r="J190" s="154"/>
      <c r="K190" s="154"/>
      <c r="L190" s="157"/>
      <c r="M190" s="157"/>
      <c r="N190" s="199"/>
      <c r="O190" s="200"/>
    </row>
    <row r="191" spans="2:15" ht="13.9" customHeight="1">
      <c r="B191" s="166"/>
      <c r="C191" s="175"/>
      <c r="D191" s="171"/>
      <c r="E191" s="158"/>
      <c r="F191" s="158"/>
      <c r="G191" s="120"/>
      <c r="H191" s="177" t="s">
        <v>265</v>
      </c>
      <c r="I191" s="177"/>
      <c r="J191" s="154"/>
      <c r="K191" s="154"/>
      <c r="L191" s="157"/>
      <c r="M191" s="157"/>
      <c r="N191" s="199"/>
      <c r="O191" s="200"/>
    </row>
    <row r="192" spans="2:15" ht="13.9" customHeight="1">
      <c r="B192" s="166"/>
      <c r="C192" s="175"/>
      <c r="D192" s="171"/>
      <c r="E192" s="158"/>
      <c r="F192" s="158"/>
      <c r="G192" s="120"/>
      <c r="H192" s="177" t="s">
        <v>266</v>
      </c>
      <c r="I192" s="177"/>
      <c r="J192" s="154"/>
      <c r="K192" s="154"/>
      <c r="L192" s="157"/>
      <c r="M192" s="157"/>
      <c r="N192" s="199"/>
      <c r="O192" s="200"/>
    </row>
    <row r="193" spans="2:15" ht="13.9" customHeight="1">
      <c r="B193" s="166"/>
      <c r="C193" s="175"/>
      <c r="D193" s="171"/>
      <c r="E193" s="158"/>
      <c r="F193" s="158"/>
      <c r="G193" s="120"/>
      <c r="H193" s="177" t="s">
        <v>267</v>
      </c>
      <c r="I193" s="177"/>
      <c r="J193" s="154"/>
      <c r="K193" s="154"/>
      <c r="L193" s="157"/>
      <c r="M193" s="157"/>
      <c r="N193" s="199"/>
      <c r="O193" s="200"/>
    </row>
    <row r="194" spans="2:15" ht="15.6" customHeight="1" thickBot="1">
      <c r="B194" s="167"/>
      <c r="C194" s="176"/>
      <c r="D194" s="172"/>
      <c r="E194" s="159"/>
      <c r="F194" s="159"/>
      <c r="G194" s="126"/>
      <c r="H194" s="214" t="s">
        <v>268</v>
      </c>
      <c r="I194" s="214"/>
      <c r="J194" s="194"/>
      <c r="K194" s="194"/>
      <c r="L194" s="182"/>
      <c r="M194" s="182"/>
      <c r="N194" s="201"/>
      <c r="O194" s="202"/>
    </row>
    <row r="195" spans="2:15" ht="27" customHeight="1" thickBot="1">
      <c r="B195" s="231"/>
      <c r="C195" s="231"/>
      <c r="D195" s="231"/>
      <c r="E195" s="231"/>
      <c r="F195" s="231"/>
      <c r="G195" s="231"/>
      <c r="H195" s="231"/>
      <c r="I195" s="231"/>
      <c r="J195" s="231"/>
      <c r="K195" s="231"/>
      <c r="L195" s="231"/>
      <c r="M195" s="231"/>
      <c r="N195" s="231"/>
      <c r="O195" s="231"/>
    </row>
    <row r="196" spans="2:15" ht="21.4" customHeight="1" thickBot="1">
      <c r="B196" s="234" t="s">
        <v>269</v>
      </c>
      <c r="C196" s="235"/>
      <c r="D196" s="235"/>
      <c r="E196" s="235"/>
      <c r="F196" s="235"/>
      <c r="G196" s="235"/>
      <c r="H196" s="235"/>
      <c r="I196" s="235"/>
      <c r="J196" s="235"/>
      <c r="K196" s="235"/>
      <c r="L196" s="235"/>
      <c r="M196" s="235"/>
      <c r="N196" s="235"/>
      <c r="O196" s="236"/>
    </row>
    <row r="197" spans="2:15" ht="28.15" customHeight="1">
      <c r="B197" s="237" t="s">
        <v>16</v>
      </c>
      <c r="C197" s="232" t="s">
        <v>18</v>
      </c>
      <c r="D197" s="233"/>
      <c r="E197" s="215" t="s">
        <v>19</v>
      </c>
      <c r="F197" s="216"/>
      <c r="G197" s="215" t="s">
        <v>20</v>
      </c>
      <c r="H197" s="219"/>
      <c r="I197" s="216"/>
      <c r="J197" s="225" t="s">
        <v>21</v>
      </c>
      <c r="K197" s="227"/>
      <c r="L197" s="222" t="s">
        <v>270</v>
      </c>
      <c r="M197" s="223"/>
      <c r="N197" s="223"/>
      <c r="O197" s="224"/>
    </row>
    <row r="198" spans="2:15" ht="13.9" customHeight="1" thickBot="1">
      <c r="B198" s="238"/>
      <c r="C198" s="232"/>
      <c r="D198" s="233"/>
      <c r="E198" s="217"/>
      <c r="F198" s="218"/>
      <c r="G198" s="217"/>
      <c r="H198" s="220"/>
      <c r="I198" s="218"/>
      <c r="J198" s="225"/>
      <c r="K198" s="227"/>
      <c r="L198" s="225"/>
      <c r="M198" s="226"/>
      <c r="N198" s="226"/>
      <c r="O198" s="227"/>
    </row>
    <row r="199" spans="2:15" ht="15.4" customHeight="1">
      <c r="B199" s="247" t="s">
        <v>271</v>
      </c>
      <c r="C199" s="250" t="s">
        <v>272</v>
      </c>
      <c r="D199" s="251"/>
      <c r="E199" s="229" t="s">
        <v>273</v>
      </c>
      <c r="F199" s="229"/>
      <c r="G199" s="228" t="s">
        <v>274</v>
      </c>
      <c r="H199" s="228"/>
      <c r="I199" s="228"/>
      <c r="J199" s="382"/>
      <c r="K199" s="383"/>
      <c r="L199" s="188" t="s">
        <v>275</v>
      </c>
      <c r="M199" s="188"/>
      <c r="N199" s="188"/>
      <c r="O199" s="189"/>
    </row>
    <row r="200" spans="2:15" ht="15.4" customHeight="1">
      <c r="B200" s="248"/>
      <c r="C200" s="171"/>
      <c r="D200" s="252"/>
      <c r="E200" s="158"/>
      <c r="F200" s="158"/>
      <c r="G200" s="173" t="s">
        <v>276</v>
      </c>
      <c r="H200" s="173"/>
      <c r="I200" s="173"/>
      <c r="J200" s="239"/>
      <c r="K200" s="240"/>
      <c r="L200" s="205"/>
      <c r="M200" s="205"/>
      <c r="N200" s="205"/>
      <c r="O200" s="206"/>
    </row>
    <row r="201" spans="2:15">
      <c r="B201" s="248"/>
      <c r="C201" s="171"/>
      <c r="D201" s="252"/>
      <c r="E201" s="158"/>
      <c r="F201" s="158"/>
      <c r="G201" s="191" t="s">
        <v>277</v>
      </c>
      <c r="H201" s="191"/>
      <c r="I201" s="191"/>
      <c r="J201" s="239"/>
      <c r="K201" s="240"/>
      <c r="L201" s="205"/>
      <c r="M201" s="205"/>
      <c r="N201" s="205"/>
      <c r="O201" s="206"/>
    </row>
    <row r="202" spans="2:15" ht="46.15" customHeight="1">
      <c r="B202" s="248"/>
      <c r="C202" s="171"/>
      <c r="D202" s="252"/>
      <c r="E202" s="230" t="s">
        <v>278</v>
      </c>
      <c r="F202" s="230"/>
      <c r="G202" s="221" t="s">
        <v>279</v>
      </c>
      <c r="H202" s="221"/>
      <c r="I202" s="221"/>
      <c r="J202" s="239"/>
      <c r="K202" s="240"/>
      <c r="L202" s="205"/>
      <c r="M202" s="205"/>
      <c r="N202" s="205"/>
      <c r="O202" s="206"/>
    </row>
    <row r="203" spans="2:15" ht="48.4" customHeight="1">
      <c r="B203" s="248"/>
      <c r="C203" s="171" t="s">
        <v>280</v>
      </c>
      <c r="D203" s="252"/>
      <c r="E203" s="158" t="s">
        <v>281</v>
      </c>
      <c r="F203" s="158"/>
      <c r="G203" s="221" t="s">
        <v>282</v>
      </c>
      <c r="H203" s="221"/>
      <c r="I203" s="221"/>
      <c r="J203" s="239"/>
      <c r="K203" s="240"/>
      <c r="L203" s="205"/>
      <c r="M203" s="205"/>
      <c r="N203" s="205"/>
      <c r="O203" s="206"/>
    </row>
    <row r="204" spans="2:15" ht="47.65" customHeight="1">
      <c r="B204" s="248"/>
      <c r="C204" s="171"/>
      <c r="D204" s="252"/>
      <c r="E204" s="158" t="s">
        <v>283</v>
      </c>
      <c r="F204" s="158"/>
      <c r="G204" s="221" t="s">
        <v>282</v>
      </c>
      <c r="H204" s="221"/>
      <c r="I204" s="221"/>
      <c r="J204" s="239"/>
      <c r="K204" s="240"/>
      <c r="L204" s="205"/>
      <c r="M204" s="205"/>
      <c r="N204" s="205"/>
      <c r="O204" s="206"/>
    </row>
    <row r="205" spans="2:15" ht="42.4" customHeight="1" thickBot="1">
      <c r="B205" s="248"/>
      <c r="C205" s="253"/>
      <c r="D205" s="254"/>
      <c r="E205" s="258" t="s">
        <v>284</v>
      </c>
      <c r="F205" s="258"/>
      <c r="G205" s="249" t="s">
        <v>282</v>
      </c>
      <c r="H205" s="249"/>
      <c r="I205" s="249"/>
      <c r="J205" s="256"/>
      <c r="K205" s="257"/>
      <c r="L205" s="207"/>
      <c r="M205" s="207"/>
      <c r="N205" s="207"/>
      <c r="O205" s="208"/>
    </row>
    <row r="206" spans="2:15" ht="28.15" customHeight="1">
      <c r="B206" s="390" t="s">
        <v>285</v>
      </c>
      <c r="C206" s="395" t="s">
        <v>286</v>
      </c>
      <c r="D206" s="396"/>
      <c r="E206" s="402"/>
      <c r="F206" s="402"/>
      <c r="G206" s="255" t="s">
        <v>287</v>
      </c>
      <c r="H206" s="255"/>
      <c r="I206" s="255"/>
      <c r="J206" s="383"/>
      <c r="K206" s="387"/>
      <c r="L206" s="188" t="s">
        <v>288</v>
      </c>
      <c r="M206" s="188"/>
      <c r="N206" s="188"/>
      <c r="O206" s="189"/>
    </row>
    <row r="207" spans="2:15" ht="30" customHeight="1">
      <c r="B207" s="391"/>
      <c r="C207" s="397"/>
      <c r="D207" s="398"/>
      <c r="E207" s="403"/>
      <c r="F207" s="403"/>
      <c r="G207" s="173" t="s">
        <v>289</v>
      </c>
      <c r="H207" s="173"/>
      <c r="I207" s="173"/>
      <c r="J207" s="239"/>
      <c r="K207" s="240"/>
      <c r="L207" s="205"/>
      <c r="M207" s="205"/>
      <c r="N207" s="205"/>
      <c r="O207" s="206"/>
    </row>
    <row r="208" spans="2:15" ht="14.65" customHeight="1">
      <c r="B208" s="391"/>
      <c r="C208" s="397"/>
      <c r="D208" s="398"/>
      <c r="E208" s="158" t="s">
        <v>290</v>
      </c>
      <c r="F208" s="158"/>
      <c r="G208" s="177" t="s">
        <v>291</v>
      </c>
      <c r="H208" s="177"/>
      <c r="I208" s="177"/>
      <c r="J208" s="239"/>
      <c r="K208" s="240"/>
      <c r="L208" s="205"/>
      <c r="M208" s="205"/>
      <c r="N208" s="205"/>
      <c r="O208" s="206"/>
    </row>
    <row r="209" spans="2:15">
      <c r="B209" s="391"/>
      <c r="C209" s="397"/>
      <c r="D209" s="398"/>
      <c r="E209" s="158"/>
      <c r="F209" s="158"/>
      <c r="G209" s="177" t="s">
        <v>292</v>
      </c>
      <c r="H209" s="177"/>
      <c r="I209" s="177"/>
      <c r="J209" s="239"/>
      <c r="K209" s="240"/>
      <c r="L209" s="205"/>
      <c r="M209" s="205"/>
      <c r="N209" s="205"/>
      <c r="O209" s="206"/>
    </row>
    <row r="210" spans="2:15">
      <c r="B210" s="391"/>
      <c r="C210" s="397"/>
      <c r="D210" s="398"/>
      <c r="E210" s="158"/>
      <c r="F210" s="158"/>
      <c r="G210" s="177" t="s">
        <v>293</v>
      </c>
      <c r="H210" s="177"/>
      <c r="I210" s="177"/>
      <c r="J210" s="239"/>
      <c r="K210" s="240"/>
      <c r="L210" s="205"/>
      <c r="M210" s="205"/>
      <c r="N210" s="205"/>
      <c r="O210" s="206"/>
    </row>
    <row r="211" spans="2:15">
      <c r="B211" s="391"/>
      <c r="C211" s="397"/>
      <c r="D211" s="398"/>
      <c r="E211" s="158"/>
      <c r="F211" s="158"/>
      <c r="G211" s="177" t="s">
        <v>294</v>
      </c>
      <c r="H211" s="177"/>
      <c r="I211" s="177"/>
      <c r="J211" s="239"/>
      <c r="K211" s="240"/>
      <c r="L211" s="205"/>
      <c r="M211" s="205"/>
      <c r="N211" s="205"/>
      <c r="O211" s="206"/>
    </row>
    <row r="212" spans="2:15">
      <c r="B212" s="391"/>
      <c r="C212" s="397"/>
      <c r="D212" s="398"/>
      <c r="E212" s="158"/>
      <c r="F212" s="158"/>
      <c r="G212" s="177" t="s">
        <v>295</v>
      </c>
      <c r="H212" s="177"/>
      <c r="I212" s="177"/>
      <c r="J212" s="239"/>
      <c r="K212" s="240"/>
      <c r="L212" s="205"/>
      <c r="M212" s="205"/>
      <c r="N212" s="205"/>
      <c r="O212" s="206"/>
    </row>
    <row r="213" spans="2:15">
      <c r="B213" s="391"/>
      <c r="C213" s="397"/>
      <c r="D213" s="398"/>
      <c r="E213" s="158"/>
      <c r="F213" s="158"/>
      <c r="G213" s="177" t="s">
        <v>296</v>
      </c>
      <c r="H213" s="177"/>
      <c r="I213" s="177"/>
      <c r="J213" s="239"/>
      <c r="K213" s="240"/>
      <c r="L213" s="205"/>
      <c r="M213" s="205"/>
      <c r="N213" s="205"/>
      <c r="O213" s="206"/>
    </row>
    <row r="214" spans="2:15">
      <c r="B214" s="391"/>
      <c r="C214" s="397"/>
      <c r="D214" s="398"/>
      <c r="E214" s="158"/>
      <c r="F214" s="158"/>
      <c r="G214" s="177" t="s">
        <v>297</v>
      </c>
      <c r="H214" s="177"/>
      <c r="I214" s="177"/>
      <c r="J214" s="239"/>
      <c r="K214" s="240"/>
      <c r="L214" s="205"/>
      <c r="M214" s="205"/>
      <c r="N214" s="205"/>
      <c r="O214" s="206"/>
    </row>
    <row r="215" spans="2:15">
      <c r="B215" s="391"/>
      <c r="C215" s="397"/>
      <c r="D215" s="398"/>
      <c r="E215" s="158"/>
      <c r="F215" s="158"/>
      <c r="G215" s="177" t="s">
        <v>298</v>
      </c>
      <c r="H215" s="177"/>
      <c r="I215" s="177"/>
      <c r="J215" s="239"/>
      <c r="K215" s="240"/>
      <c r="L215" s="205"/>
      <c r="M215" s="205"/>
      <c r="N215" s="205"/>
      <c r="O215" s="206"/>
    </row>
    <row r="216" spans="2:15">
      <c r="B216" s="391"/>
      <c r="C216" s="397"/>
      <c r="D216" s="398"/>
      <c r="E216" s="158"/>
      <c r="F216" s="158"/>
      <c r="G216" s="177" t="s">
        <v>299</v>
      </c>
      <c r="H216" s="177"/>
      <c r="I216" s="177"/>
      <c r="J216" s="239"/>
      <c r="K216" s="240"/>
      <c r="L216" s="205"/>
      <c r="M216" s="205"/>
      <c r="N216" s="205"/>
      <c r="O216" s="206"/>
    </row>
    <row r="217" spans="2:15">
      <c r="B217" s="391"/>
      <c r="C217" s="397"/>
      <c r="D217" s="398"/>
      <c r="E217" s="158"/>
      <c r="F217" s="158"/>
      <c r="G217" s="177" t="s">
        <v>300</v>
      </c>
      <c r="H217" s="177"/>
      <c r="I217" s="177"/>
      <c r="J217" s="239"/>
      <c r="K217" s="240"/>
      <c r="L217" s="205"/>
      <c r="M217" s="205"/>
      <c r="N217" s="205"/>
      <c r="O217" s="206"/>
    </row>
    <row r="218" spans="2:15">
      <c r="B218" s="391"/>
      <c r="C218" s="397"/>
      <c r="D218" s="398"/>
      <c r="E218" s="158"/>
      <c r="F218" s="158"/>
      <c r="G218" s="177" t="s">
        <v>301</v>
      </c>
      <c r="H218" s="177"/>
      <c r="I218" s="177"/>
      <c r="J218" s="239"/>
      <c r="K218" s="240"/>
      <c r="L218" s="205"/>
      <c r="M218" s="205"/>
      <c r="N218" s="205"/>
      <c r="O218" s="206"/>
    </row>
    <row r="219" spans="2:15" ht="14.65" customHeight="1">
      <c r="B219" s="391"/>
      <c r="C219" s="397"/>
      <c r="D219" s="398"/>
      <c r="E219" s="158" t="s">
        <v>302</v>
      </c>
      <c r="F219" s="158"/>
      <c r="G219" s="177" t="s">
        <v>303</v>
      </c>
      <c r="H219" s="177"/>
      <c r="I219" s="177"/>
      <c r="J219" s="239"/>
      <c r="K219" s="240"/>
      <c r="L219" s="205"/>
      <c r="M219" s="205"/>
      <c r="N219" s="205"/>
      <c r="O219" s="206"/>
    </row>
    <row r="220" spans="2:15">
      <c r="B220" s="391"/>
      <c r="C220" s="397"/>
      <c r="D220" s="398"/>
      <c r="E220" s="158"/>
      <c r="F220" s="158"/>
      <c r="G220" s="177" t="s">
        <v>304</v>
      </c>
      <c r="H220" s="177"/>
      <c r="I220" s="177"/>
      <c r="J220" s="239"/>
      <c r="K220" s="240"/>
      <c r="L220" s="205"/>
      <c r="M220" s="205"/>
      <c r="N220" s="205"/>
      <c r="O220" s="206"/>
    </row>
    <row r="221" spans="2:15">
      <c r="B221" s="391"/>
      <c r="C221" s="397"/>
      <c r="D221" s="398"/>
      <c r="E221" s="158"/>
      <c r="F221" s="158"/>
      <c r="G221" s="177" t="s">
        <v>305</v>
      </c>
      <c r="H221" s="177"/>
      <c r="I221" s="177"/>
      <c r="J221" s="239"/>
      <c r="K221" s="240"/>
      <c r="L221" s="205"/>
      <c r="M221" s="205"/>
      <c r="N221" s="205"/>
      <c r="O221" s="206"/>
    </row>
    <row r="222" spans="2:15">
      <c r="B222" s="391"/>
      <c r="C222" s="397"/>
      <c r="D222" s="398"/>
      <c r="E222" s="158"/>
      <c r="F222" s="158"/>
      <c r="G222" s="177" t="s">
        <v>306</v>
      </c>
      <c r="H222" s="177"/>
      <c r="I222" s="177"/>
      <c r="J222" s="239"/>
      <c r="K222" s="240"/>
      <c r="L222" s="205"/>
      <c r="M222" s="205"/>
      <c r="N222" s="205"/>
      <c r="O222" s="206"/>
    </row>
    <row r="223" spans="2:15" ht="15.75" thickBot="1">
      <c r="B223" s="392"/>
      <c r="C223" s="397"/>
      <c r="D223" s="398"/>
      <c r="E223" s="394"/>
      <c r="F223" s="394"/>
      <c r="G223" s="393" t="s">
        <v>307</v>
      </c>
      <c r="H223" s="393"/>
      <c r="I223" s="393"/>
      <c r="J223" s="256"/>
      <c r="K223" s="257"/>
      <c r="L223" s="207"/>
      <c r="M223" s="207"/>
      <c r="N223" s="207"/>
      <c r="O223" s="208"/>
    </row>
    <row r="224" spans="2:15" ht="14.65" customHeight="1">
      <c r="B224" s="399" t="s">
        <v>308</v>
      </c>
      <c r="C224" s="250" t="s">
        <v>309</v>
      </c>
      <c r="D224" s="251"/>
      <c r="E224" s="264" t="s">
        <v>310</v>
      </c>
      <c r="F224" s="264"/>
      <c r="G224" s="301" t="s">
        <v>311</v>
      </c>
      <c r="H224" s="301"/>
      <c r="I224" s="301"/>
      <c r="J224" s="383"/>
      <c r="K224" s="387"/>
      <c r="L224" s="188" t="s">
        <v>312</v>
      </c>
      <c r="M224" s="188"/>
      <c r="N224" s="188"/>
      <c r="O224" s="189"/>
    </row>
    <row r="225" spans="2:15">
      <c r="B225" s="400"/>
      <c r="C225" s="171"/>
      <c r="D225" s="252"/>
      <c r="E225" s="170"/>
      <c r="F225" s="170"/>
      <c r="G225" s="177" t="s">
        <v>313</v>
      </c>
      <c r="H225" s="177"/>
      <c r="I225" s="177"/>
      <c r="J225" s="239"/>
      <c r="K225" s="240"/>
      <c r="L225" s="205"/>
      <c r="M225" s="205"/>
      <c r="N225" s="205"/>
      <c r="O225" s="206"/>
    </row>
    <row r="226" spans="2:15">
      <c r="B226" s="400"/>
      <c r="C226" s="171"/>
      <c r="D226" s="252"/>
      <c r="E226" s="170"/>
      <c r="F226" s="170"/>
      <c r="G226" s="177" t="s">
        <v>314</v>
      </c>
      <c r="H226" s="177"/>
      <c r="I226" s="177"/>
      <c r="J226" s="239"/>
      <c r="K226" s="240"/>
      <c r="L226" s="205"/>
      <c r="M226" s="205"/>
      <c r="N226" s="205"/>
      <c r="O226" s="206"/>
    </row>
    <row r="227" spans="2:15" ht="36" customHeight="1" thickBot="1">
      <c r="B227" s="401"/>
      <c r="C227" s="172"/>
      <c r="D227" s="389"/>
      <c r="E227" s="265"/>
      <c r="F227" s="265"/>
      <c r="G227" s="388" t="s">
        <v>315</v>
      </c>
      <c r="H227" s="388"/>
      <c r="I227" s="388"/>
      <c r="J227" s="380"/>
      <c r="K227" s="381"/>
      <c r="L227" s="212"/>
      <c r="M227" s="212"/>
      <c r="N227" s="212"/>
      <c r="O227" s="213"/>
    </row>
    <row r="228" spans="2:15" ht="31.9" customHeight="1" thickBot="1">
      <c r="B228" s="241"/>
      <c r="C228" s="241"/>
      <c r="D228" s="241"/>
      <c r="E228" s="241"/>
      <c r="F228" s="241"/>
      <c r="G228" s="241"/>
      <c r="H228" s="241"/>
      <c r="I228" s="241"/>
      <c r="J228" s="241"/>
      <c r="K228" s="241"/>
      <c r="L228" s="241"/>
      <c r="M228" s="241"/>
      <c r="N228" s="241"/>
      <c r="O228" s="241"/>
    </row>
    <row r="229" spans="2:15" ht="23.65" customHeight="1" thickBot="1">
      <c r="B229" s="259" t="s">
        <v>316</v>
      </c>
      <c r="C229" s="260"/>
      <c r="D229" s="260"/>
      <c r="E229" s="260"/>
      <c r="F229" s="260"/>
      <c r="G229" s="260"/>
      <c r="H229" s="260"/>
      <c r="I229" s="260"/>
      <c r="J229" s="260"/>
      <c r="K229" s="260"/>
      <c r="L229" s="260"/>
      <c r="M229" s="260"/>
      <c r="N229" s="260"/>
      <c r="O229" s="261"/>
    </row>
    <row r="230" spans="2:15" ht="53.65" customHeight="1" thickBot="1">
      <c r="B230" s="15" t="s">
        <v>16</v>
      </c>
      <c r="C230" s="242" t="s">
        <v>317</v>
      </c>
      <c r="D230" s="243"/>
      <c r="E230" s="243"/>
      <c r="F230" s="244"/>
      <c r="G230" s="242" t="s">
        <v>318</v>
      </c>
      <c r="H230" s="243"/>
      <c r="I230" s="244"/>
      <c r="J230" s="245" t="s">
        <v>319</v>
      </c>
      <c r="K230" s="246"/>
      <c r="L230" s="222" t="s">
        <v>320</v>
      </c>
      <c r="M230" s="224"/>
      <c r="N230" s="262" t="s">
        <v>270</v>
      </c>
      <c r="O230" s="263"/>
    </row>
    <row r="231" spans="2:15">
      <c r="B231" s="298" t="s">
        <v>321</v>
      </c>
      <c r="C231" s="302" t="s">
        <v>322</v>
      </c>
      <c r="D231" s="303"/>
      <c r="E231" s="303"/>
      <c r="F231" s="303"/>
      <c r="G231" s="301" t="s">
        <v>323</v>
      </c>
      <c r="H231" s="301"/>
      <c r="I231" s="301"/>
      <c r="J231" s="307"/>
      <c r="K231" s="308"/>
      <c r="L231" s="188" t="s">
        <v>324</v>
      </c>
      <c r="M231" s="188"/>
      <c r="N231" s="361" t="s">
        <v>325</v>
      </c>
      <c r="O231" s="198"/>
    </row>
    <row r="232" spans="2:15">
      <c r="B232" s="299"/>
      <c r="C232" s="294"/>
      <c r="D232" s="272"/>
      <c r="E232" s="272"/>
      <c r="F232" s="272"/>
      <c r="G232" s="177" t="s">
        <v>87</v>
      </c>
      <c r="H232" s="177"/>
      <c r="I232" s="177"/>
      <c r="J232" s="297"/>
      <c r="K232" s="184"/>
      <c r="L232" s="205"/>
      <c r="M232" s="205"/>
      <c r="N232" s="362"/>
      <c r="O232" s="200"/>
    </row>
    <row r="233" spans="2:15">
      <c r="B233" s="299"/>
      <c r="C233" s="294"/>
      <c r="D233" s="272"/>
      <c r="E233" s="272"/>
      <c r="F233" s="272"/>
      <c r="G233" s="177" t="s">
        <v>326</v>
      </c>
      <c r="H233" s="177"/>
      <c r="I233" s="177"/>
      <c r="J233" s="297"/>
      <c r="K233" s="184"/>
      <c r="L233" s="205"/>
      <c r="M233" s="205"/>
      <c r="N233" s="362"/>
      <c r="O233" s="200"/>
    </row>
    <row r="234" spans="2:15">
      <c r="B234" s="299"/>
      <c r="C234" s="294"/>
      <c r="D234" s="272"/>
      <c r="E234" s="272"/>
      <c r="F234" s="272"/>
      <c r="G234" s="177" t="s">
        <v>177</v>
      </c>
      <c r="H234" s="177"/>
      <c r="I234" s="177"/>
      <c r="J234" s="297"/>
      <c r="K234" s="184"/>
      <c r="L234" s="205"/>
      <c r="M234" s="205"/>
      <c r="N234" s="362"/>
      <c r="O234" s="200"/>
    </row>
    <row r="235" spans="2:15">
      <c r="B235" s="299"/>
      <c r="C235" s="294"/>
      <c r="D235" s="272"/>
      <c r="E235" s="272"/>
      <c r="F235" s="272"/>
      <c r="G235" s="177" t="s">
        <v>327</v>
      </c>
      <c r="H235" s="177"/>
      <c r="I235" s="177"/>
      <c r="J235" s="297"/>
      <c r="K235" s="184"/>
      <c r="L235" s="205"/>
      <c r="M235" s="205"/>
      <c r="N235" s="362"/>
      <c r="O235" s="200"/>
    </row>
    <row r="236" spans="2:15" ht="31.9" customHeight="1">
      <c r="B236" s="299"/>
      <c r="C236" s="294"/>
      <c r="D236" s="272"/>
      <c r="E236" s="272"/>
      <c r="F236" s="272"/>
      <c r="G236" s="311" t="s">
        <v>328</v>
      </c>
      <c r="H236" s="311"/>
      <c r="I236" s="311"/>
      <c r="J236" s="297"/>
      <c r="K236" s="184"/>
      <c r="L236" s="205"/>
      <c r="M236" s="205"/>
      <c r="N236" s="362"/>
      <c r="O236" s="200"/>
    </row>
    <row r="237" spans="2:15" ht="31.9" customHeight="1">
      <c r="B237" s="299"/>
      <c r="C237" s="294"/>
      <c r="D237" s="272"/>
      <c r="E237" s="272"/>
      <c r="F237" s="272"/>
      <c r="G237" s="311" t="s">
        <v>329</v>
      </c>
      <c r="H237" s="311"/>
      <c r="I237" s="311"/>
      <c r="J237" s="297"/>
      <c r="K237" s="184"/>
      <c r="L237" s="205"/>
      <c r="M237" s="205"/>
      <c r="N237" s="362"/>
      <c r="O237" s="200"/>
    </row>
    <row r="238" spans="2:15">
      <c r="B238" s="299"/>
      <c r="C238" s="294" t="s">
        <v>330</v>
      </c>
      <c r="D238" s="272"/>
      <c r="E238" s="272"/>
      <c r="F238" s="272"/>
      <c r="G238" s="304" t="s">
        <v>331</v>
      </c>
      <c r="H238" s="304"/>
      <c r="I238" s="304"/>
      <c r="J238" s="297"/>
      <c r="K238" s="184"/>
      <c r="L238" s="205" t="s">
        <v>332</v>
      </c>
      <c r="M238" s="305"/>
      <c r="N238" s="362"/>
      <c r="O238" s="200"/>
    </row>
    <row r="239" spans="2:15">
      <c r="B239" s="299"/>
      <c r="C239" s="294"/>
      <c r="D239" s="272"/>
      <c r="E239" s="272"/>
      <c r="F239" s="272"/>
      <c r="G239" s="304" t="s">
        <v>333</v>
      </c>
      <c r="H239" s="304"/>
      <c r="I239" s="304"/>
      <c r="J239" s="297"/>
      <c r="K239" s="184"/>
      <c r="L239" s="305"/>
      <c r="M239" s="305"/>
      <c r="N239" s="362"/>
      <c r="O239" s="200"/>
    </row>
    <row r="240" spans="2:15">
      <c r="B240" s="299"/>
      <c r="C240" s="294"/>
      <c r="D240" s="272"/>
      <c r="E240" s="272"/>
      <c r="F240" s="272"/>
      <c r="G240" s="304" t="s">
        <v>327</v>
      </c>
      <c r="H240" s="304"/>
      <c r="I240" s="304"/>
      <c r="J240" s="297"/>
      <c r="K240" s="184"/>
      <c r="L240" s="305"/>
      <c r="M240" s="305"/>
      <c r="N240" s="362"/>
      <c r="O240" s="200"/>
    </row>
    <row r="241" spans="2:15">
      <c r="B241" s="299"/>
      <c r="C241" s="294"/>
      <c r="D241" s="272"/>
      <c r="E241" s="272"/>
      <c r="F241" s="272"/>
      <c r="G241" s="304" t="s">
        <v>98</v>
      </c>
      <c r="H241" s="304"/>
      <c r="I241" s="304"/>
      <c r="J241" s="297"/>
      <c r="K241" s="184"/>
      <c r="L241" s="305"/>
      <c r="M241" s="305"/>
      <c r="N241" s="362"/>
      <c r="O241" s="200"/>
    </row>
    <row r="242" spans="2:15">
      <c r="B242" s="299"/>
      <c r="C242" s="294"/>
      <c r="D242" s="272"/>
      <c r="E242" s="272"/>
      <c r="F242" s="272"/>
      <c r="G242" s="304" t="s">
        <v>334</v>
      </c>
      <c r="H242" s="304"/>
      <c r="I242" s="304"/>
      <c r="J242" s="297"/>
      <c r="K242" s="184"/>
      <c r="L242" s="305"/>
      <c r="M242" s="305"/>
      <c r="N242" s="362"/>
      <c r="O242" s="200"/>
    </row>
    <row r="243" spans="2:15">
      <c r="B243" s="299"/>
      <c r="C243" s="294"/>
      <c r="D243" s="272"/>
      <c r="E243" s="272"/>
      <c r="F243" s="272"/>
      <c r="G243" s="304" t="s">
        <v>335</v>
      </c>
      <c r="H243" s="304"/>
      <c r="I243" s="304"/>
      <c r="J243" s="297"/>
      <c r="K243" s="184"/>
      <c r="L243" s="305"/>
      <c r="M243" s="305"/>
      <c r="N243" s="362"/>
      <c r="O243" s="200"/>
    </row>
    <row r="244" spans="2:15">
      <c r="B244" s="299"/>
      <c r="C244" s="294"/>
      <c r="D244" s="272"/>
      <c r="E244" s="272"/>
      <c r="F244" s="272"/>
      <c r="G244" s="304" t="s">
        <v>336</v>
      </c>
      <c r="H244" s="304"/>
      <c r="I244" s="304"/>
      <c r="J244" s="297"/>
      <c r="K244" s="184"/>
      <c r="L244" s="305"/>
      <c r="M244" s="305"/>
      <c r="N244" s="362"/>
      <c r="O244" s="200"/>
    </row>
    <row r="245" spans="2:15">
      <c r="B245" s="299"/>
      <c r="C245" s="294"/>
      <c r="D245" s="272"/>
      <c r="E245" s="272"/>
      <c r="F245" s="272"/>
      <c r="G245" s="304" t="s">
        <v>337</v>
      </c>
      <c r="H245" s="304"/>
      <c r="I245" s="304"/>
      <c r="J245" s="297"/>
      <c r="K245" s="184"/>
      <c r="L245" s="305"/>
      <c r="M245" s="305"/>
      <c r="N245" s="362"/>
      <c r="O245" s="200"/>
    </row>
    <row r="246" spans="2:15">
      <c r="B246" s="299"/>
      <c r="C246" s="294"/>
      <c r="D246" s="272"/>
      <c r="E246" s="272"/>
      <c r="F246" s="272"/>
      <c r="G246" s="304" t="s">
        <v>338</v>
      </c>
      <c r="H246" s="304"/>
      <c r="I246" s="304"/>
      <c r="J246" s="297"/>
      <c r="K246" s="184"/>
      <c r="L246" s="305"/>
      <c r="M246" s="305"/>
      <c r="N246" s="362"/>
      <c r="O246" s="200"/>
    </row>
    <row r="247" spans="2:15" ht="31.9" customHeight="1">
      <c r="B247" s="299"/>
      <c r="C247" s="294"/>
      <c r="D247" s="272"/>
      <c r="E247" s="272"/>
      <c r="F247" s="272"/>
      <c r="G247" s="311" t="s">
        <v>328</v>
      </c>
      <c r="H247" s="311"/>
      <c r="I247" s="311"/>
      <c r="J247" s="297"/>
      <c r="K247" s="184"/>
      <c r="L247" s="305"/>
      <c r="M247" s="305"/>
      <c r="N247" s="362"/>
      <c r="O247" s="200"/>
    </row>
    <row r="248" spans="2:15">
      <c r="B248" s="299"/>
      <c r="C248" s="294" t="s">
        <v>339</v>
      </c>
      <c r="D248" s="272"/>
      <c r="E248" s="272"/>
      <c r="F248" s="272"/>
      <c r="G248" s="177" t="s">
        <v>340</v>
      </c>
      <c r="H248" s="177"/>
      <c r="I248" s="177"/>
      <c r="J248" s="297"/>
      <c r="K248" s="184"/>
      <c r="L248" s="205" t="s">
        <v>341</v>
      </c>
      <c r="M248" s="305"/>
      <c r="N248" s="362"/>
      <c r="O248" s="200"/>
    </row>
    <row r="249" spans="2:15">
      <c r="B249" s="299"/>
      <c r="C249" s="294"/>
      <c r="D249" s="272"/>
      <c r="E249" s="272"/>
      <c r="F249" s="272"/>
      <c r="G249" s="177" t="s">
        <v>177</v>
      </c>
      <c r="H249" s="177"/>
      <c r="I249" s="177"/>
      <c r="J249" s="297"/>
      <c r="K249" s="184"/>
      <c r="L249" s="305"/>
      <c r="M249" s="305"/>
      <c r="N249" s="362"/>
      <c r="O249" s="200"/>
    </row>
    <row r="250" spans="2:15">
      <c r="B250" s="299"/>
      <c r="C250" s="294"/>
      <c r="D250" s="272"/>
      <c r="E250" s="272"/>
      <c r="F250" s="272"/>
      <c r="G250" s="177" t="s">
        <v>342</v>
      </c>
      <c r="H250" s="177"/>
      <c r="I250" s="177"/>
      <c r="J250" s="297"/>
      <c r="K250" s="184"/>
      <c r="L250" s="305"/>
      <c r="M250" s="305"/>
      <c r="N250" s="362"/>
      <c r="O250" s="200"/>
    </row>
    <row r="251" spans="2:15">
      <c r="B251" s="299"/>
      <c r="C251" s="294"/>
      <c r="D251" s="272"/>
      <c r="E251" s="272"/>
      <c r="F251" s="272"/>
      <c r="G251" s="177" t="s">
        <v>343</v>
      </c>
      <c r="H251" s="177"/>
      <c r="I251" s="177"/>
      <c r="J251" s="297"/>
      <c r="K251" s="184"/>
      <c r="L251" s="305"/>
      <c r="M251" s="305"/>
      <c r="N251" s="362"/>
      <c r="O251" s="200"/>
    </row>
    <row r="252" spans="2:15" ht="30.4" customHeight="1" thickBot="1">
      <c r="B252" s="300"/>
      <c r="C252" s="295"/>
      <c r="D252" s="296"/>
      <c r="E252" s="296"/>
      <c r="F252" s="296"/>
      <c r="G252" s="293" t="s">
        <v>328</v>
      </c>
      <c r="H252" s="293"/>
      <c r="I252" s="293"/>
      <c r="J252" s="309"/>
      <c r="K252" s="310"/>
      <c r="L252" s="306"/>
      <c r="M252" s="306"/>
      <c r="N252" s="379"/>
      <c r="O252" s="202"/>
    </row>
    <row r="253" spans="2:15" ht="24.4" customHeight="1" thickBot="1">
      <c r="B253" s="290" t="s">
        <v>344</v>
      </c>
      <c r="C253" s="291"/>
      <c r="D253" s="291"/>
      <c r="E253" s="291"/>
      <c r="F253" s="291"/>
      <c r="G253" s="291"/>
      <c r="H253" s="291"/>
      <c r="I253" s="291"/>
      <c r="J253" s="291"/>
      <c r="K253" s="291"/>
      <c r="L253" s="291"/>
      <c r="M253" s="291"/>
      <c r="N253" s="291"/>
      <c r="O253" s="292"/>
    </row>
    <row r="260" spans="29:29">
      <c r="AC260" s="2" t="s">
        <v>345</v>
      </c>
    </row>
    <row r="261" spans="29:29">
      <c r="AC261" s="2" t="s">
        <v>346</v>
      </c>
    </row>
    <row r="262" spans="29:29">
      <c r="AC262" s="2" t="s">
        <v>347</v>
      </c>
    </row>
    <row r="263" spans="29:29">
      <c r="AC263" s="2" t="s">
        <v>348</v>
      </c>
    </row>
    <row r="264" spans="29:29">
      <c r="AC264" s="2" t="s">
        <v>349</v>
      </c>
    </row>
    <row r="268" spans="29:29">
      <c r="AC268" s="2" t="s">
        <v>350</v>
      </c>
    </row>
    <row r="269" spans="29:29">
      <c r="AC269" s="2" t="s">
        <v>351</v>
      </c>
    </row>
    <row r="270" spans="29:29">
      <c r="AC270" s="2" t="s">
        <v>352</v>
      </c>
    </row>
    <row r="271" spans="29:29">
      <c r="AC271" s="2" t="s">
        <v>353</v>
      </c>
    </row>
    <row r="272" spans="29:29">
      <c r="AC272" s="2" t="s">
        <v>354</v>
      </c>
    </row>
    <row r="273" spans="29:29">
      <c r="AC273" s="2" t="s">
        <v>355</v>
      </c>
    </row>
    <row r="274" spans="29:29">
      <c r="AC274" s="2" t="s">
        <v>356</v>
      </c>
    </row>
    <row r="276" spans="29:29">
      <c r="AC276" s="2" t="s">
        <v>12</v>
      </c>
    </row>
    <row r="277" spans="29:29">
      <c r="AC277" s="2" t="s">
        <v>13</v>
      </c>
    </row>
    <row r="278" spans="29:29">
      <c r="AC278" s="2" t="s">
        <v>15</v>
      </c>
    </row>
    <row r="280" spans="29:29">
      <c r="AC280" s="2" t="s">
        <v>357</v>
      </c>
    </row>
    <row r="281" spans="29:29">
      <c r="AC281" s="2" t="s">
        <v>358</v>
      </c>
    </row>
  </sheetData>
  <mergeCells count="632">
    <mergeCell ref="J61:K61"/>
    <mergeCell ref="G52:I52"/>
    <mergeCell ref="G53:I53"/>
    <mergeCell ref="G55:I55"/>
    <mergeCell ref="G58:I58"/>
    <mergeCell ref="G54:I54"/>
    <mergeCell ref="J65:K65"/>
    <mergeCell ref="J64:K64"/>
    <mergeCell ref="J57:K57"/>
    <mergeCell ref="J58:K58"/>
    <mergeCell ref="J59:K59"/>
    <mergeCell ref="G51:I51"/>
    <mergeCell ref="G45:I45"/>
    <mergeCell ref="G46:I46"/>
    <mergeCell ref="G61:I61"/>
    <mergeCell ref="G50:I50"/>
    <mergeCell ref="E95:F103"/>
    <mergeCell ref="E87:F94"/>
    <mergeCell ref="G103:H103"/>
    <mergeCell ref="G92:H92"/>
    <mergeCell ref="E71:F71"/>
    <mergeCell ref="G63:I63"/>
    <mergeCell ref="E77:F79"/>
    <mergeCell ref="G65:I65"/>
    <mergeCell ref="G66:I66"/>
    <mergeCell ref="G95:I95"/>
    <mergeCell ref="G96:I96"/>
    <mergeCell ref="J69:K69"/>
    <mergeCell ref="J81:K81"/>
    <mergeCell ref="J82:K82"/>
    <mergeCell ref="J73:K73"/>
    <mergeCell ref="J74:K74"/>
    <mergeCell ref="J71:K71"/>
    <mergeCell ref="G93:H93"/>
    <mergeCell ref="J70:K70"/>
    <mergeCell ref="J89:K89"/>
    <mergeCell ref="G89:H89"/>
    <mergeCell ref="J83:K83"/>
    <mergeCell ref="J80:K80"/>
    <mergeCell ref="J90:K90"/>
    <mergeCell ref="G88:H88"/>
    <mergeCell ref="J87:K87"/>
    <mergeCell ref="G83:I83"/>
    <mergeCell ref="G71:I71"/>
    <mergeCell ref="G73:I73"/>
    <mergeCell ref="E4:F4"/>
    <mergeCell ref="E5:F5"/>
    <mergeCell ref="J22:K22"/>
    <mergeCell ref="G25:H25"/>
    <mergeCell ref="H20:I20"/>
    <mergeCell ref="H19:I19"/>
    <mergeCell ref="H18:I18"/>
    <mergeCell ref="H21:I21"/>
    <mergeCell ref="J23:K23"/>
    <mergeCell ref="E8:F8"/>
    <mergeCell ref="E15:F36"/>
    <mergeCell ref="G15:I15"/>
    <mergeCell ref="H34:I34"/>
    <mergeCell ref="H35:I35"/>
    <mergeCell ref="H29:I29"/>
    <mergeCell ref="J16:K16"/>
    <mergeCell ref="J34:K34"/>
    <mergeCell ref="J19:K19"/>
    <mergeCell ref="H3:O3"/>
    <mergeCell ref="E3:F3"/>
    <mergeCell ref="J9:K9"/>
    <mergeCell ref="J10:K10"/>
    <mergeCell ref="L37:M41"/>
    <mergeCell ref="L4:M4"/>
    <mergeCell ref="L5:M5"/>
    <mergeCell ref="L6:M6"/>
    <mergeCell ref="L8:M8"/>
    <mergeCell ref="G9:I9"/>
    <mergeCell ref="G10:I10"/>
    <mergeCell ref="J20:K20"/>
    <mergeCell ref="G37:I37"/>
    <mergeCell ref="G38:I38"/>
    <mergeCell ref="J35:K35"/>
    <mergeCell ref="H33:I33"/>
    <mergeCell ref="G27:I27"/>
    <mergeCell ref="J17:K17"/>
    <mergeCell ref="J18:K18"/>
    <mergeCell ref="J25:K25"/>
    <mergeCell ref="H17:I17"/>
    <mergeCell ref="J24:K24"/>
    <mergeCell ref="G26:I26"/>
    <mergeCell ref="H24:I24"/>
    <mergeCell ref="G224:I224"/>
    <mergeCell ref="G225:I225"/>
    <mergeCell ref="G170:I170"/>
    <mergeCell ref="G47:I47"/>
    <mergeCell ref="J21:K21"/>
    <mergeCell ref="H30:I30"/>
    <mergeCell ref="H31:I31"/>
    <mergeCell ref="H32:I32"/>
    <mergeCell ref="J31:K31"/>
    <mergeCell ref="J32:K32"/>
    <mergeCell ref="J33:K33"/>
    <mergeCell ref="G87:I87"/>
    <mergeCell ref="J76:K76"/>
    <mergeCell ref="J77:K77"/>
    <mergeCell ref="J78:K78"/>
    <mergeCell ref="J79:K79"/>
    <mergeCell ref="J75:K75"/>
    <mergeCell ref="H23:I23"/>
    <mergeCell ref="H22:I22"/>
    <mergeCell ref="J55:K55"/>
    <mergeCell ref="J56:K56"/>
    <mergeCell ref="J134:K134"/>
    <mergeCell ref="J133:K133"/>
    <mergeCell ref="J68:K68"/>
    <mergeCell ref="C224:D227"/>
    <mergeCell ref="E208:F218"/>
    <mergeCell ref="G219:I219"/>
    <mergeCell ref="B206:B223"/>
    <mergeCell ref="G222:I222"/>
    <mergeCell ref="G223:I223"/>
    <mergeCell ref="E219:F223"/>
    <mergeCell ref="G210:I210"/>
    <mergeCell ref="G98:H98"/>
    <mergeCell ref="C206:D223"/>
    <mergeCell ref="G204:I204"/>
    <mergeCell ref="E204:F204"/>
    <mergeCell ref="E203:F203"/>
    <mergeCell ref="G203:I203"/>
    <mergeCell ref="G187:I187"/>
    <mergeCell ref="G188:I188"/>
    <mergeCell ref="G189:I189"/>
    <mergeCell ref="E187:F188"/>
    <mergeCell ref="B224:B227"/>
    <mergeCell ref="E206:F207"/>
    <mergeCell ref="E110:F113"/>
    <mergeCell ref="E114:F117"/>
    <mergeCell ref="G109:I109"/>
    <mergeCell ref="D114:D135"/>
    <mergeCell ref="B2:D3"/>
    <mergeCell ref="J72:K72"/>
    <mergeCell ref="J53:K53"/>
    <mergeCell ref="J54:K54"/>
    <mergeCell ref="J224:K224"/>
    <mergeCell ref="G236:I236"/>
    <mergeCell ref="G237:I237"/>
    <mergeCell ref="J237:K237"/>
    <mergeCell ref="J236:K236"/>
    <mergeCell ref="G235:I235"/>
    <mergeCell ref="G100:H100"/>
    <mergeCell ref="G101:H101"/>
    <mergeCell ref="G102:H102"/>
    <mergeCell ref="G227:I227"/>
    <mergeCell ref="G216:I216"/>
    <mergeCell ref="G125:I125"/>
    <mergeCell ref="G208:I208"/>
    <mergeCell ref="G183:H183"/>
    <mergeCell ref="G184:H184"/>
    <mergeCell ref="J205:K205"/>
    <mergeCell ref="J206:K206"/>
    <mergeCell ref="G108:I108"/>
    <mergeCell ref="J131:K131"/>
    <mergeCell ref="J130:K130"/>
    <mergeCell ref="J216:K216"/>
    <mergeCell ref="J217:K217"/>
    <mergeCell ref="J218:K218"/>
    <mergeCell ref="D174:D179"/>
    <mergeCell ref="J188:K188"/>
    <mergeCell ref="J174:K174"/>
    <mergeCell ref="E122:F124"/>
    <mergeCell ref="J114:K114"/>
    <mergeCell ref="J123:K123"/>
    <mergeCell ref="J126:K126"/>
    <mergeCell ref="G119:I119"/>
    <mergeCell ref="G120:I120"/>
    <mergeCell ref="G121:I121"/>
    <mergeCell ref="J132:K132"/>
    <mergeCell ref="J185:K185"/>
    <mergeCell ref="J184:K184"/>
    <mergeCell ref="J183:K183"/>
    <mergeCell ref="J182:K182"/>
    <mergeCell ref="J165:K165"/>
    <mergeCell ref="J166:K166"/>
    <mergeCell ref="G182:H182"/>
    <mergeCell ref="J154:K154"/>
    <mergeCell ref="J116:K116"/>
    <mergeCell ref="J118:K118"/>
    <mergeCell ref="N231:O252"/>
    <mergeCell ref="J225:K225"/>
    <mergeCell ref="J227:K227"/>
    <mergeCell ref="J226:K226"/>
    <mergeCell ref="J235:K235"/>
    <mergeCell ref="G179:I179"/>
    <mergeCell ref="J219:K219"/>
    <mergeCell ref="J220:K220"/>
    <mergeCell ref="J212:K212"/>
    <mergeCell ref="J213:K213"/>
    <mergeCell ref="J207:K207"/>
    <mergeCell ref="G221:I221"/>
    <mergeCell ref="J197:K198"/>
    <mergeCell ref="J199:K199"/>
    <mergeCell ref="J200:K200"/>
    <mergeCell ref="J201:K201"/>
    <mergeCell ref="J202:K202"/>
    <mergeCell ref="J203:K203"/>
    <mergeCell ref="J222:K222"/>
    <mergeCell ref="J192:K192"/>
    <mergeCell ref="J193:K193"/>
    <mergeCell ref="J194:K194"/>
    <mergeCell ref="J187:K187"/>
    <mergeCell ref="J186:K186"/>
    <mergeCell ref="E105:F109"/>
    <mergeCell ref="E133:F135"/>
    <mergeCell ref="G115:I115"/>
    <mergeCell ref="G116:I116"/>
    <mergeCell ref="E125:F132"/>
    <mergeCell ref="E118:F121"/>
    <mergeCell ref="D105:D113"/>
    <mergeCell ref="G117:I117"/>
    <mergeCell ref="G105:I105"/>
    <mergeCell ref="G106:I106"/>
    <mergeCell ref="G107:I107"/>
    <mergeCell ref="G132:H132"/>
    <mergeCell ref="G128:H128"/>
    <mergeCell ref="G118:I118"/>
    <mergeCell ref="G123:I123"/>
    <mergeCell ref="G124:I124"/>
    <mergeCell ref="G135:I135"/>
    <mergeCell ref="G134:I134"/>
    <mergeCell ref="N4:O4"/>
    <mergeCell ref="N5:O6"/>
    <mergeCell ref="B9:B69"/>
    <mergeCell ref="D37:D41"/>
    <mergeCell ref="E2:O2"/>
    <mergeCell ref="J6:K6"/>
    <mergeCell ref="N9:O69"/>
    <mergeCell ref="B7:O7"/>
    <mergeCell ref="J15:K15"/>
    <mergeCell ref="J4:K4"/>
    <mergeCell ref="J60:K60"/>
    <mergeCell ref="J47:K47"/>
    <mergeCell ref="J36:K36"/>
    <mergeCell ref="J42:K42"/>
    <mergeCell ref="G56:I56"/>
    <mergeCell ref="G57:I57"/>
    <mergeCell ref="F57:F59"/>
    <mergeCell ref="E50:F51"/>
    <mergeCell ref="E56:E69"/>
    <mergeCell ref="E47:F49"/>
    <mergeCell ref="D50:D69"/>
    <mergeCell ref="G62:I62"/>
    <mergeCell ref="G67:I67"/>
    <mergeCell ref="F65:F67"/>
    <mergeCell ref="B4:C5"/>
    <mergeCell ref="E54:F55"/>
    <mergeCell ref="L50:M69"/>
    <mergeCell ref="L15:M36"/>
    <mergeCell ref="L9:M13"/>
    <mergeCell ref="G13:I13"/>
    <mergeCell ref="G14:M14"/>
    <mergeCell ref="J27:K27"/>
    <mergeCell ref="J45:K45"/>
    <mergeCell ref="J46:K46"/>
    <mergeCell ref="J5:K5"/>
    <mergeCell ref="G8:I8"/>
    <mergeCell ref="B6:C6"/>
    <mergeCell ref="D6:G6"/>
    <mergeCell ref="J8:K8"/>
    <mergeCell ref="D9:F13"/>
    <mergeCell ref="G68:I68"/>
    <mergeCell ref="G69:I69"/>
    <mergeCell ref="G64:I64"/>
    <mergeCell ref="F60:F64"/>
    <mergeCell ref="G60:I60"/>
    <mergeCell ref="L42:M46"/>
    <mergeCell ref="L47:M49"/>
    <mergeCell ref="E42:F46"/>
    <mergeCell ref="J50:K50"/>
    <mergeCell ref="J51:K51"/>
    <mergeCell ref="J52:K52"/>
    <mergeCell ref="G12:I12"/>
    <mergeCell ref="N8:O8"/>
    <mergeCell ref="C9:C69"/>
    <mergeCell ref="E82:F82"/>
    <mergeCell ref="E84:F86"/>
    <mergeCell ref="G82:I82"/>
    <mergeCell ref="D72:D76"/>
    <mergeCell ref="D77:D79"/>
    <mergeCell ref="G75:I75"/>
    <mergeCell ref="G74:I74"/>
    <mergeCell ref="G76:I76"/>
    <mergeCell ref="G78:I78"/>
    <mergeCell ref="G79:I79"/>
    <mergeCell ref="E83:F83"/>
    <mergeCell ref="F68:F69"/>
    <mergeCell ref="E72:F76"/>
    <mergeCell ref="J43:K43"/>
    <mergeCell ref="J44:K44"/>
    <mergeCell ref="E52:F53"/>
    <mergeCell ref="J66:K66"/>
    <mergeCell ref="J67:K67"/>
    <mergeCell ref="G242:I242"/>
    <mergeCell ref="J251:K251"/>
    <mergeCell ref="J252:K252"/>
    <mergeCell ref="G243:I243"/>
    <mergeCell ref="G244:I244"/>
    <mergeCell ref="G245:I245"/>
    <mergeCell ref="G246:I246"/>
    <mergeCell ref="G247:I247"/>
    <mergeCell ref="J246:K246"/>
    <mergeCell ref="J242:K242"/>
    <mergeCell ref="J243:K243"/>
    <mergeCell ref="J240:K240"/>
    <mergeCell ref="J241:K241"/>
    <mergeCell ref="J244:K244"/>
    <mergeCell ref="J250:K250"/>
    <mergeCell ref="J247:K247"/>
    <mergeCell ref="J245:K245"/>
    <mergeCell ref="J238:K238"/>
    <mergeCell ref="J234:K234"/>
    <mergeCell ref="J231:K231"/>
    <mergeCell ref="J232:K232"/>
    <mergeCell ref="J233:K233"/>
    <mergeCell ref="B253:O253"/>
    <mergeCell ref="G248:I248"/>
    <mergeCell ref="G249:I249"/>
    <mergeCell ref="G250:I250"/>
    <mergeCell ref="G251:I251"/>
    <mergeCell ref="G252:I252"/>
    <mergeCell ref="C248:F252"/>
    <mergeCell ref="J248:K248"/>
    <mergeCell ref="J249:K249"/>
    <mergeCell ref="B231:B252"/>
    <mergeCell ref="G234:I234"/>
    <mergeCell ref="G231:I231"/>
    <mergeCell ref="C231:F237"/>
    <mergeCell ref="G232:I232"/>
    <mergeCell ref="G233:I233"/>
    <mergeCell ref="C238:F247"/>
    <mergeCell ref="G241:I241"/>
    <mergeCell ref="G238:I238"/>
    <mergeCell ref="G239:I239"/>
    <mergeCell ref="G240:I240"/>
    <mergeCell ref="L231:M237"/>
    <mergeCell ref="L238:M247"/>
    <mergeCell ref="L248:M252"/>
    <mergeCell ref="J239:K239"/>
    <mergeCell ref="G48:I48"/>
    <mergeCell ref="D47:D49"/>
    <mergeCell ref="D15:D36"/>
    <mergeCell ref="J11:K11"/>
    <mergeCell ref="J12:K12"/>
    <mergeCell ref="J39:K39"/>
    <mergeCell ref="J40:K40"/>
    <mergeCell ref="J41:K41"/>
    <mergeCell ref="J26:K26"/>
    <mergeCell ref="J29:K29"/>
    <mergeCell ref="J30:K30"/>
    <mergeCell ref="G40:I40"/>
    <mergeCell ref="D14:F14"/>
    <mergeCell ref="E37:F41"/>
    <mergeCell ref="J13:K13"/>
    <mergeCell ref="J37:K37"/>
    <mergeCell ref="J38:K38"/>
    <mergeCell ref="J28:K28"/>
    <mergeCell ref="G11:I11"/>
    <mergeCell ref="G36:I36"/>
    <mergeCell ref="H28:I28"/>
    <mergeCell ref="G39:I39"/>
    <mergeCell ref="G41:I41"/>
    <mergeCell ref="G49:I49"/>
    <mergeCell ref="E224:F227"/>
    <mergeCell ref="D84:D103"/>
    <mergeCell ref="G72:I72"/>
    <mergeCell ref="D42:D46"/>
    <mergeCell ref="G43:I43"/>
    <mergeCell ref="G44:I44"/>
    <mergeCell ref="J48:K48"/>
    <mergeCell ref="J49:K49"/>
    <mergeCell ref="J62:K62"/>
    <mergeCell ref="J63:K63"/>
    <mergeCell ref="J91:K91"/>
    <mergeCell ref="J92:K92"/>
    <mergeCell ref="J93:K93"/>
    <mergeCell ref="D80:D83"/>
    <mergeCell ref="G84:I84"/>
    <mergeCell ref="G85:I85"/>
    <mergeCell ref="E80:F80"/>
    <mergeCell ref="G80:I80"/>
    <mergeCell ref="E81:F81"/>
    <mergeCell ref="G81:I81"/>
    <mergeCell ref="G86:I86"/>
    <mergeCell ref="G77:I77"/>
    <mergeCell ref="G59:I59"/>
    <mergeCell ref="G42:I42"/>
    <mergeCell ref="J215:K215"/>
    <mergeCell ref="L230:M230"/>
    <mergeCell ref="B228:O228"/>
    <mergeCell ref="C230:F230"/>
    <mergeCell ref="G230:I230"/>
    <mergeCell ref="J230:K230"/>
    <mergeCell ref="B199:B205"/>
    <mergeCell ref="G205:I205"/>
    <mergeCell ref="C199:D202"/>
    <mergeCell ref="C203:D205"/>
    <mergeCell ref="G218:I218"/>
    <mergeCell ref="G220:I220"/>
    <mergeCell ref="G206:I206"/>
    <mergeCell ref="J223:K223"/>
    <mergeCell ref="J209:K209"/>
    <mergeCell ref="J210:K210"/>
    <mergeCell ref="E205:F205"/>
    <mergeCell ref="B229:O229"/>
    <mergeCell ref="N230:O230"/>
    <mergeCell ref="J211:K211"/>
    <mergeCell ref="J204:K204"/>
    <mergeCell ref="G226:I226"/>
    <mergeCell ref="G215:I215"/>
    <mergeCell ref="J208:K208"/>
    <mergeCell ref="G90:H90"/>
    <mergeCell ref="L224:O227"/>
    <mergeCell ref="J191:K191"/>
    <mergeCell ref="H192:I192"/>
    <mergeCell ref="H193:I193"/>
    <mergeCell ref="H194:I194"/>
    <mergeCell ref="J189:K189"/>
    <mergeCell ref="J190:K190"/>
    <mergeCell ref="E197:F198"/>
    <mergeCell ref="G197:I198"/>
    <mergeCell ref="G200:I200"/>
    <mergeCell ref="G201:I201"/>
    <mergeCell ref="G202:I202"/>
    <mergeCell ref="L197:O198"/>
    <mergeCell ref="L199:O205"/>
    <mergeCell ref="G199:I199"/>
    <mergeCell ref="E199:F201"/>
    <mergeCell ref="E202:F202"/>
    <mergeCell ref="B195:O195"/>
    <mergeCell ref="C197:D198"/>
    <mergeCell ref="B196:O196"/>
    <mergeCell ref="B197:B198"/>
    <mergeCell ref="J221:K221"/>
    <mergeCell ref="J214:K214"/>
    <mergeCell ref="J117:K117"/>
    <mergeCell ref="L206:O223"/>
    <mergeCell ref="J180:K180"/>
    <mergeCell ref="J129:K129"/>
    <mergeCell ref="J99:K99"/>
    <mergeCell ref="G94:H94"/>
    <mergeCell ref="G97:H97"/>
    <mergeCell ref="G99:H99"/>
    <mergeCell ref="G104:I104"/>
    <mergeCell ref="L144:M159"/>
    <mergeCell ref="L171:M173"/>
    <mergeCell ref="G217:I217"/>
    <mergeCell ref="G207:I207"/>
    <mergeCell ref="G214:I214"/>
    <mergeCell ref="G211:I211"/>
    <mergeCell ref="G212:I212"/>
    <mergeCell ref="G213:I213"/>
    <mergeCell ref="G209:I209"/>
    <mergeCell ref="L181:M186"/>
    <mergeCell ref="J181:K181"/>
    <mergeCell ref="G185:H185"/>
    <mergeCell ref="G186:H186"/>
    <mergeCell ref="J140:K140"/>
    <mergeCell ref="N71:O103"/>
    <mergeCell ref="J97:K97"/>
    <mergeCell ref="J98:K98"/>
    <mergeCell ref="N104:O194"/>
    <mergeCell ref="J127:K127"/>
    <mergeCell ref="G126:I126"/>
    <mergeCell ref="G127:I127"/>
    <mergeCell ref="G133:I133"/>
    <mergeCell ref="L174:M179"/>
    <mergeCell ref="L84:M103"/>
    <mergeCell ref="L105:M109"/>
    <mergeCell ref="J172:K172"/>
    <mergeCell ref="J177:K177"/>
    <mergeCell ref="J178:K178"/>
    <mergeCell ref="J179:K179"/>
    <mergeCell ref="J173:K173"/>
    <mergeCell ref="J158:K158"/>
    <mergeCell ref="J159:K159"/>
    <mergeCell ref="G91:H91"/>
    <mergeCell ref="L114:M135"/>
    <mergeCell ref="J152:K152"/>
    <mergeCell ref="J153:K153"/>
    <mergeCell ref="L164:M170"/>
    <mergeCell ref="L160:M163"/>
    <mergeCell ref="L136:M143"/>
    <mergeCell ref="G148:I148"/>
    <mergeCell ref="L71:M71"/>
    <mergeCell ref="L72:M76"/>
    <mergeCell ref="L77:M79"/>
    <mergeCell ref="J84:K84"/>
    <mergeCell ref="J85:K85"/>
    <mergeCell ref="J86:K86"/>
    <mergeCell ref="L110:M113"/>
    <mergeCell ref="J88:K88"/>
    <mergeCell ref="L80:M83"/>
    <mergeCell ref="J103:K103"/>
    <mergeCell ref="J102:K102"/>
    <mergeCell ref="J104:K104"/>
    <mergeCell ref="J111:K111"/>
    <mergeCell ref="J112:K112"/>
    <mergeCell ref="J113:K113"/>
    <mergeCell ref="J110:K110"/>
    <mergeCell ref="J100:K100"/>
    <mergeCell ref="J101:K101"/>
    <mergeCell ref="J105:K105"/>
    <mergeCell ref="J106:K106"/>
    <mergeCell ref="J94:K94"/>
    <mergeCell ref="J95:K95"/>
    <mergeCell ref="J96:K96"/>
    <mergeCell ref="G113:I113"/>
    <mergeCell ref="E160:F163"/>
    <mergeCell ref="J160:K160"/>
    <mergeCell ref="J161:K161"/>
    <mergeCell ref="E164:F170"/>
    <mergeCell ref="H167:I167"/>
    <mergeCell ref="J120:K120"/>
    <mergeCell ref="J121:K121"/>
    <mergeCell ref="J119:K119"/>
    <mergeCell ref="G144:I144"/>
    <mergeCell ref="G145:I145"/>
    <mergeCell ref="H141:I141"/>
    <mergeCell ref="H142:I142"/>
    <mergeCell ref="H143:I143"/>
    <mergeCell ref="H165:I165"/>
    <mergeCell ref="H166:I166"/>
    <mergeCell ref="G136:I136"/>
    <mergeCell ref="G137:I137"/>
    <mergeCell ref="G139:I139"/>
    <mergeCell ref="H140:I140"/>
    <mergeCell ref="G164:I164"/>
    <mergeCell ref="J156:K156"/>
    <mergeCell ref="G151:I151"/>
    <mergeCell ref="G147:I147"/>
    <mergeCell ref="G150:I150"/>
    <mergeCell ref="J149:K149"/>
    <mergeCell ref="J150:K150"/>
    <mergeCell ref="J151:K151"/>
    <mergeCell ref="N70:O70"/>
    <mergeCell ref="L70:M70"/>
    <mergeCell ref="J170:K170"/>
    <mergeCell ref="H158:I158"/>
    <mergeCell ref="H159:I159"/>
    <mergeCell ref="J143:K143"/>
    <mergeCell ref="J125:K125"/>
    <mergeCell ref="J124:K124"/>
    <mergeCell ref="J122:K122"/>
    <mergeCell ref="J115:K115"/>
    <mergeCell ref="J107:K107"/>
    <mergeCell ref="J108:K108"/>
    <mergeCell ref="J109:K109"/>
    <mergeCell ref="G122:I122"/>
    <mergeCell ref="G114:I114"/>
    <mergeCell ref="G131:H131"/>
    <mergeCell ref="J135:K135"/>
    <mergeCell ref="G110:I110"/>
    <mergeCell ref="G112:I112"/>
    <mergeCell ref="G111:I111"/>
    <mergeCell ref="G154:I154"/>
    <mergeCell ref="H155:I155"/>
    <mergeCell ref="H156:I156"/>
    <mergeCell ref="G174:I174"/>
    <mergeCell ref="G175:I175"/>
    <mergeCell ref="H168:I168"/>
    <mergeCell ref="H169:I169"/>
    <mergeCell ref="G160:I160"/>
    <mergeCell ref="G161:I161"/>
    <mergeCell ref="G162:I162"/>
    <mergeCell ref="G171:I171"/>
    <mergeCell ref="G172:I172"/>
    <mergeCell ref="G173:I173"/>
    <mergeCell ref="C104:C194"/>
    <mergeCell ref="H190:I190"/>
    <mergeCell ref="C70:C103"/>
    <mergeCell ref="H191:I191"/>
    <mergeCell ref="D136:D170"/>
    <mergeCell ref="E180:F180"/>
    <mergeCell ref="L189:M194"/>
    <mergeCell ref="L180:M180"/>
    <mergeCell ref="G129:H129"/>
    <mergeCell ref="G130:H130"/>
    <mergeCell ref="G146:I146"/>
    <mergeCell ref="E136:F143"/>
    <mergeCell ref="G163:I163"/>
    <mergeCell ref="J169:K169"/>
    <mergeCell ref="J168:K168"/>
    <mergeCell ref="J136:K136"/>
    <mergeCell ref="J137:K137"/>
    <mergeCell ref="J139:K139"/>
    <mergeCell ref="J128:K128"/>
    <mergeCell ref="J141:K141"/>
    <mergeCell ref="J142:K142"/>
    <mergeCell ref="G149:I149"/>
    <mergeCell ref="J138:K138"/>
    <mergeCell ref="G138:I138"/>
    <mergeCell ref="L187:M188"/>
    <mergeCell ref="E189:F194"/>
    <mergeCell ref="B70:B103"/>
    <mergeCell ref="G70:I70"/>
    <mergeCell ref="E70:F70"/>
    <mergeCell ref="B104:B194"/>
    <mergeCell ref="E104:F104"/>
    <mergeCell ref="L104:M104"/>
    <mergeCell ref="E181:F186"/>
    <mergeCell ref="D171:D173"/>
    <mergeCell ref="E144:F159"/>
    <mergeCell ref="J144:K144"/>
    <mergeCell ref="J145:K145"/>
    <mergeCell ref="J146:K146"/>
    <mergeCell ref="J147:K147"/>
    <mergeCell ref="J148:K148"/>
    <mergeCell ref="G152:I152"/>
    <mergeCell ref="G153:I153"/>
    <mergeCell ref="D180:D194"/>
    <mergeCell ref="E174:F179"/>
    <mergeCell ref="J155:K155"/>
    <mergeCell ref="G177:I177"/>
    <mergeCell ref="E171:F173"/>
    <mergeCell ref="J164:K164"/>
    <mergeCell ref="G181:I181"/>
    <mergeCell ref="G180:I180"/>
    <mergeCell ref="J157:K157"/>
    <mergeCell ref="H157:I157"/>
    <mergeCell ref="J167:K167"/>
    <mergeCell ref="J171:K171"/>
    <mergeCell ref="J162:K162"/>
    <mergeCell ref="J163:K163"/>
    <mergeCell ref="J175:K175"/>
    <mergeCell ref="J176:K176"/>
    <mergeCell ref="G178:I178"/>
    <mergeCell ref="G176:I176"/>
  </mergeCells>
  <conditionalFormatting sqref="J199:K227">
    <cfRule type="containsText" dxfId="244" priority="3" operator="containsText" text="NO">
      <formula>NOT(ISERROR(SEARCH("NO",J199)))</formula>
    </cfRule>
    <cfRule type="containsText" dxfId="243" priority="4" operator="containsText" text="SI">
      <formula>NOT(ISERROR(SEARCH("SI",J199)))</formula>
    </cfRule>
  </conditionalFormatting>
  <conditionalFormatting sqref="J231:K252">
    <cfRule type="containsText" dxfId="242" priority="1" operator="containsText" text="NO">
      <formula>NOT(ISERROR(SEARCH("NO",J231)))</formula>
    </cfRule>
    <cfRule type="containsText" dxfId="241" priority="2" operator="containsText" text="SI">
      <formula>NOT(ISERROR(SEARCH("SI",J231)))</formula>
    </cfRule>
  </conditionalFormatting>
  <conditionalFormatting sqref="J9:L9 J10:K13 J15:K16 J17:J24 J25:K42 J43:J44 J45:K69 J70 J71:K72 J73:J75 J76:K88 J89 J90:K103 J104:J113 J114:K135 J136:J167 J169:J180 J181:K186 J187:J194">
    <cfRule type="containsText" dxfId="240" priority="5" operator="containsText" text="NO">
      <formula>NOT(ISERROR(SEARCH("NO",J9)))</formula>
    </cfRule>
    <cfRule type="containsText" dxfId="239" priority="6" operator="containsText" text="SI">
      <formula>NOT(ISERROR(SEARCH("SI",J9)))</formula>
    </cfRule>
  </conditionalFormatting>
  <dataValidations count="6">
    <dataValidation type="list" allowBlank="1" showInputMessage="1" showErrorMessage="1" sqref="I5:I6" xr:uid="{00000000-0002-0000-0000-000005000000}">
      <formula1>$AC$280:$AC$281</formula1>
    </dataValidation>
    <dataValidation type="list" allowBlank="1" showInputMessage="1" showErrorMessage="1" sqref="G5" xr:uid="{00000000-0002-0000-0000-000004000000}">
      <formula1>$AC$276:$AC$278</formula1>
    </dataValidation>
    <dataValidation type="list" allowBlank="1" showInputMessage="1" showErrorMessage="1" sqref="I25" xr:uid="{00000000-0002-0000-0000-000003000000}">
      <formula1>$AC$268:$AC$274</formula1>
    </dataValidation>
    <dataValidation type="list" allowBlank="1" showInputMessage="1" showErrorMessage="1" sqref="I16" xr:uid="{00000000-0002-0000-0000-000002000000}">
      <formula1>$AC$260:$AC$264</formula1>
    </dataValidation>
    <dataValidation type="list" allowBlank="1" showInputMessage="1" showErrorMessage="1" sqref="D6:G6" xr:uid="{00000000-0002-0000-0000-000001000000}">
      <formula1>$AC$30:$AC$36</formula1>
    </dataValidation>
    <dataValidation type="list" allowBlank="1" showInputMessage="1" showErrorMessage="1" sqref="K15:K16 J9:K13 J199:K227 K25:K42 J231:K252 K71:K72 K114:K135 K181:K186 K45:K69 K76:K88 K90:K103 J15:J167 J169:J194" xr:uid="{00000000-0002-0000-0000-000000000000}">
      <formula1>$AC$9:$AC$11</formula1>
    </dataValidation>
  </dataValidations>
  <pageMargins left="0.7" right="0.7" top="0.75" bottom="0.75" header="0.3" footer="0.3"/>
  <pageSetup paperSize="9" orientation="portrait" horizontalDpi="360" verticalDpi="36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Y507"/>
  <sheetViews>
    <sheetView tabSelected="1" zoomScale="80" zoomScaleNormal="80" workbookViewId="0">
      <selection activeCell="M10" sqref="M10:M11"/>
    </sheetView>
  </sheetViews>
  <sheetFormatPr baseColWidth="10" defaultColWidth="11.42578125" defaultRowHeight="15" customHeight="1"/>
  <cols>
    <col min="2" max="2" width="19.5703125" customWidth="1"/>
    <col min="3" max="3" width="27.140625" customWidth="1"/>
    <col min="4" max="4" width="20.85546875" customWidth="1"/>
    <col min="5" max="5" width="34.28515625" customWidth="1"/>
    <col min="6" max="6" width="18.28515625" style="111" customWidth="1"/>
    <col min="7" max="7" width="61.85546875" style="114" customWidth="1"/>
    <col min="8" max="9" width="21.85546875" customWidth="1"/>
    <col min="10" max="10" width="19.28515625" customWidth="1"/>
    <col min="11" max="11" width="15.28515625" customWidth="1"/>
    <col min="12" max="12" width="12" customWidth="1"/>
    <col min="13" max="13" width="19.28515625" customWidth="1"/>
    <col min="14" max="14" width="11.85546875" customWidth="1"/>
    <col min="15" max="15" width="14.28515625" customWidth="1"/>
    <col min="16" max="16" width="11.85546875" customWidth="1"/>
    <col min="17" max="17" width="14.28515625" customWidth="1"/>
    <col min="18" max="18" width="20.85546875" customWidth="1"/>
    <col min="19" max="20" width="13.5703125" customWidth="1"/>
    <col min="21" max="21" width="15.7109375" style="111" customWidth="1"/>
    <col min="22" max="22" width="15.28515625" style="114" customWidth="1"/>
    <col min="24" max="24" width="13.42578125" hidden="1" customWidth="1"/>
  </cols>
  <sheetData>
    <row r="1" spans="2:24"/>
    <row r="2" spans="2:24" ht="49.15" customHeight="1">
      <c r="B2" s="478"/>
      <c r="C2" s="479"/>
      <c r="D2" s="458" t="s">
        <v>359</v>
      </c>
      <c r="E2" s="459"/>
      <c r="F2" s="459"/>
      <c r="G2" s="459"/>
      <c r="H2" s="459"/>
      <c r="I2" s="459"/>
      <c r="J2" s="459"/>
      <c r="K2" s="459"/>
      <c r="L2" s="459"/>
      <c r="M2" s="459"/>
      <c r="N2" s="459"/>
      <c r="O2" s="459"/>
      <c r="P2" s="459"/>
      <c r="Q2" s="459"/>
      <c r="R2" s="459"/>
      <c r="S2" s="459"/>
      <c r="T2" s="459"/>
      <c r="U2" s="459"/>
      <c r="V2" s="460"/>
    </row>
    <row r="3" spans="2:24" ht="15.75">
      <c r="B3" s="480" t="s">
        <v>3</v>
      </c>
      <c r="C3" s="14" t="s">
        <v>4</v>
      </c>
      <c r="D3" s="44" t="s">
        <v>5</v>
      </c>
      <c r="E3" s="44" t="s">
        <v>360</v>
      </c>
      <c r="F3" s="112" t="s">
        <v>361</v>
      </c>
      <c r="G3" s="151" t="s">
        <v>362</v>
      </c>
      <c r="H3" s="482" t="s">
        <v>363</v>
      </c>
      <c r="I3" s="482"/>
      <c r="J3" s="483"/>
      <c r="K3" s="472" t="s">
        <v>9</v>
      </c>
      <c r="L3" s="473"/>
      <c r="M3" s="131" t="s">
        <v>10</v>
      </c>
      <c r="N3" s="452" t="s">
        <v>11</v>
      </c>
      <c r="O3" s="452"/>
      <c r="P3" s="452"/>
      <c r="Q3" s="453"/>
      <c r="R3" s="461"/>
      <c r="S3" s="462"/>
      <c r="T3" s="462"/>
      <c r="U3" s="462"/>
      <c r="V3" s="463"/>
    </row>
    <row r="4" spans="2:24" ht="27.6" customHeight="1">
      <c r="B4" s="481"/>
      <c r="C4" s="20"/>
      <c r="D4" s="20"/>
      <c r="E4" s="20"/>
      <c r="F4" s="113"/>
      <c r="G4" s="115"/>
      <c r="H4" s="484"/>
      <c r="I4" s="485"/>
      <c r="J4" s="486"/>
      <c r="K4" s="474"/>
      <c r="L4" s="475"/>
      <c r="M4" s="143"/>
      <c r="N4" s="454"/>
      <c r="O4" s="454"/>
      <c r="P4" s="454"/>
      <c r="Q4" s="455"/>
      <c r="R4" s="464"/>
      <c r="S4" s="465"/>
      <c r="T4" s="465"/>
      <c r="U4" s="465"/>
      <c r="V4" s="466"/>
    </row>
    <row r="5" spans="2:24">
      <c r="B5" s="14" t="s">
        <v>364</v>
      </c>
      <c r="C5" s="470"/>
      <c r="D5" s="363"/>
      <c r="E5" s="363"/>
      <c r="F5" s="471"/>
      <c r="G5" s="116"/>
      <c r="H5" s="484"/>
      <c r="I5" s="485"/>
      <c r="J5" s="486"/>
      <c r="K5" s="476"/>
      <c r="L5" s="477"/>
      <c r="M5" s="132"/>
      <c r="N5" s="456"/>
      <c r="O5" s="456"/>
      <c r="P5" s="456"/>
      <c r="Q5" s="457"/>
      <c r="R5" s="467"/>
      <c r="S5" s="468"/>
      <c r="T5" s="468"/>
      <c r="U5" s="468"/>
      <c r="V5" s="469"/>
    </row>
    <row r="6" spans="2:24">
      <c r="B6" s="241"/>
      <c r="C6" s="241"/>
      <c r="D6" s="241"/>
      <c r="E6" s="241"/>
      <c r="F6" s="241"/>
      <c r="G6" s="241"/>
      <c r="H6" s="241"/>
      <c r="I6" s="241"/>
      <c r="J6" s="241"/>
      <c r="K6" s="241"/>
      <c r="L6" s="241"/>
      <c r="M6" s="241"/>
      <c r="N6" s="241"/>
      <c r="O6" s="241"/>
      <c r="P6" s="241"/>
      <c r="Q6" s="241"/>
      <c r="R6" s="241"/>
      <c r="S6" s="241"/>
      <c r="T6" s="241"/>
      <c r="U6" s="241"/>
    </row>
    <row r="7" spans="2:24">
      <c r="B7" s="489" t="s">
        <v>365</v>
      </c>
      <c r="C7" s="490"/>
      <c r="D7" s="495" t="s">
        <v>271</v>
      </c>
      <c r="E7" s="496"/>
      <c r="F7" s="496"/>
      <c r="G7" s="496"/>
      <c r="H7" s="496"/>
      <c r="I7" s="496"/>
      <c r="J7" s="496"/>
      <c r="K7" s="496"/>
      <c r="L7" s="496"/>
      <c r="M7" s="496"/>
      <c r="N7" s="496"/>
      <c r="O7" s="496"/>
      <c r="P7" s="496"/>
      <c r="Q7" s="496"/>
      <c r="R7" s="496"/>
      <c r="S7" s="496"/>
      <c r="T7" s="496"/>
      <c r="U7" s="496"/>
      <c r="V7" s="497"/>
      <c r="W7" s="5"/>
      <c r="X7" s="5"/>
    </row>
    <row r="8" spans="2:24" ht="28.9" customHeight="1">
      <c r="B8" s="491" t="s">
        <v>366</v>
      </c>
      <c r="C8" s="493" t="s">
        <v>367</v>
      </c>
      <c r="D8" s="502" t="s">
        <v>368</v>
      </c>
      <c r="E8" s="437" t="s">
        <v>369</v>
      </c>
      <c r="F8" s="437" t="s">
        <v>17</v>
      </c>
      <c r="G8" s="439" t="s">
        <v>370</v>
      </c>
      <c r="H8" s="437" t="s">
        <v>371</v>
      </c>
      <c r="I8" s="441" t="s">
        <v>372</v>
      </c>
      <c r="J8" s="488" t="s">
        <v>373</v>
      </c>
      <c r="K8" s="450" t="s">
        <v>374</v>
      </c>
      <c r="L8" s="451"/>
      <c r="M8" s="443" t="s">
        <v>375</v>
      </c>
      <c r="N8" s="500" t="s">
        <v>376</v>
      </c>
      <c r="O8" s="501"/>
      <c r="P8" s="500" t="s">
        <v>377</v>
      </c>
      <c r="Q8" s="501"/>
      <c r="R8" s="488" t="s">
        <v>378</v>
      </c>
      <c r="S8" s="498" t="s">
        <v>379</v>
      </c>
      <c r="T8" s="498"/>
      <c r="U8" s="498" t="s">
        <v>380</v>
      </c>
      <c r="V8" s="499"/>
      <c r="W8" s="5"/>
      <c r="X8" s="5"/>
    </row>
    <row r="9" spans="2:24" ht="41.25" customHeight="1">
      <c r="B9" s="492"/>
      <c r="C9" s="494"/>
      <c r="D9" s="503"/>
      <c r="E9" s="438"/>
      <c r="F9" s="438"/>
      <c r="G9" s="440"/>
      <c r="H9" s="438"/>
      <c r="I9" s="442"/>
      <c r="J9" s="440"/>
      <c r="K9" s="133" t="s">
        <v>381</v>
      </c>
      <c r="L9" s="134" t="s">
        <v>382</v>
      </c>
      <c r="M9" s="444"/>
      <c r="N9" s="135" t="s">
        <v>383</v>
      </c>
      <c r="O9" s="136" t="s">
        <v>384</v>
      </c>
      <c r="P9" s="135" t="s">
        <v>381</v>
      </c>
      <c r="Q9" s="136" t="s">
        <v>382</v>
      </c>
      <c r="R9" s="440"/>
      <c r="S9" s="133" t="s">
        <v>385</v>
      </c>
      <c r="T9" s="134" t="s">
        <v>386</v>
      </c>
      <c r="U9" s="133" t="s">
        <v>387</v>
      </c>
      <c r="V9" s="137" t="s">
        <v>388</v>
      </c>
      <c r="W9" s="5"/>
      <c r="X9" s="5"/>
    </row>
    <row r="10" spans="2:24" ht="24.75" customHeight="1">
      <c r="B10" s="487" t="s">
        <v>389</v>
      </c>
      <c r="C10" s="447" t="s">
        <v>390</v>
      </c>
      <c r="D10" s="448"/>
      <c r="E10" s="448"/>
      <c r="F10" s="449"/>
      <c r="G10" s="445" t="s">
        <v>391</v>
      </c>
      <c r="H10" s="445" t="s">
        <v>392</v>
      </c>
      <c r="I10" s="139" t="s">
        <v>393</v>
      </c>
      <c r="J10" s="449"/>
      <c r="K10" s="449"/>
      <c r="L10" s="449"/>
      <c r="M10" s="504"/>
      <c r="N10" s="449"/>
      <c r="O10" s="449"/>
      <c r="P10" s="449" t="str">
        <f>IF(K10&gt;0.1,(+K10-N10),"Por Calcular")</f>
        <v>Por Calcular</v>
      </c>
      <c r="Q10" s="449" t="str">
        <f>IF(L10&gt;0,(+L10-O10),"Por Calcular")</f>
        <v>Por Calcular</v>
      </c>
      <c r="R10" s="448"/>
      <c r="S10" s="505" t="str">
        <f>IFERROR((N10/K10),"")</f>
        <v/>
      </c>
      <c r="T10" s="506" t="str">
        <f>IFERROR((O10/L10),"")</f>
        <v/>
      </c>
      <c r="U10" s="507" t="str">
        <f>IF(K10=0,"",'Listado desplegable'!I4)</f>
        <v/>
      </c>
      <c r="V10" s="507" t="str">
        <f>IF(L10=0,"",'Listado desplegable'!J4)</f>
        <v/>
      </c>
      <c r="W10" s="5"/>
      <c r="X10" s="5"/>
    </row>
    <row r="11" spans="2:24" ht="24.75" customHeight="1">
      <c r="B11" s="435"/>
      <c r="C11" s="436"/>
      <c r="D11" s="426"/>
      <c r="E11" s="426"/>
      <c r="F11" s="425"/>
      <c r="G11" s="430"/>
      <c r="H11" s="430"/>
      <c r="I11" s="110" t="s">
        <v>394</v>
      </c>
      <c r="J11" s="425"/>
      <c r="K11" s="425"/>
      <c r="L11" s="425"/>
      <c r="M11" s="433"/>
      <c r="N11" s="425"/>
      <c r="O11" s="425"/>
      <c r="P11" s="425"/>
      <c r="Q11" s="425"/>
      <c r="R11" s="426"/>
      <c r="S11" s="427"/>
      <c r="T11" s="428"/>
      <c r="U11" s="429"/>
      <c r="V11" s="429"/>
      <c r="W11" s="5"/>
      <c r="X11" s="5"/>
    </row>
    <row r="12" spans="2:24" ht="24.75" customHeight="1">
      <c r="B12" s="435"/>
      <c r="C12" s="436" t="s">
        <v>395</v>
      </c>
      <c r="D12" s="426"/>
      <c r="E12" s="426"/>
      <c r="F12" s="425"/>
      <c r="G12" s="430" t="s">
        <v>396</v>
      </c>
      <c r="H12" s="446" t="s">
        <v>397</v>
      </c>
      <c r="I12" s="110" t="s">
        <v>397</v>
      </c>
      <c r="J12" s="425"/>
      <c r="K12" s="425"/>
      <c r="L12" s="425"/>
      <c r="M12" s="433" t="str">
        <f>'Listado desplegable'!H6</f>
        <v/>
      </c>
      <c r="N12" s="425"/>
      <c r="O12" s="425"/>
      <c r="P12" s="425" t="str">
        <f>IF(K12&gt;0.1,(+K12-N12),"Por Calcular")</f>
        <v>Por Calcular</v>
      </c>
      <c r="Q12" s="425" t="str">
        <f>IF(L12&gt;0,(+L12-O12),"Por Calcular")</f>
        <v>Por Calcular</v>
      </c>
      <c r="R12" s="426"/>
      <c r="S12" s="427" t="str">
        <f t="shared" ref="S12:S54" si="0">IFERROR((N12/K12),"")</f>
        <v/>
      </c>
      <c r="T12" s="428" t="str">
        <f t="shared" ref="T12:T54" si="1">IFERROR((O12/L12),"")</f>
        <v/>
      </c>
      <c r="U12" s="429" t="str">
        <f>IF(K12=0,"",'Listado desplegable'!I6)</f>
        <v/>
      </c>
      <c r="V12" s="429" t="str">
        <f>IF(L12=0,"",'Listado desplegable'!J6)</f>
        <v/>
      </c>
      <c r="W12" s="5"/>
      <c r="X12" s="5"/>
    </row>
    <row r="13" spans="2:24" ht="24.75" customHeight="1">
      <c r="B13" s="435"/>
      <c r="C13" s="436"/>
      <c r="D13" s="426"/>
      <c r="E13" s="426"/>
      <c r="F13" s="425"/>
      <c r="G13" s="430"/>
      <c r="H13" s="446"/>
      <c r="I13" s="110" t="s">
        <v>397</v>
      </c>
      <c r="J13" s="425"/>
      <c r="K13" s="425"/>
      <c r="L13" s="425"/>
      <c r="M13" s="433"/>
      <c r="N13" s="425"/>
      <c r="O13" s="425"/>
      <c r="P13" s="425"/>
      <c r="Q13" s="425"/>
      <c r="R13" s="426"/>
      <c r="S13" s="427"/>
      <c r="T13" s="428"/>
      <c r="U13" s="429"/>
      <c r="V13" s="429"/>
      <c r="W13" s="5"/>
      <c r="X13" s="5"/>
    </row>
    <row r="14" spans="2:24" ht="25.5" customHeight="1">
      <c r="B14" s="435"/>
      <c r="C14" s="436" t="s">
        <v>398</v>
      </c>
      <c r="D14" s="426"/>
      <c r="E14" s="426"/>
      <c r="F14" s="425"/>
      <c r="G14" s="430" t="s">
        <v>396</v>
      </c>
      <c r="H14" s="430" t="s">
        <v>397</v>
      </c>
      <c r="I14" s="110" t="s">
        <v>397</v>
      </c>
      <c r="J14" s="426"/>
      <c r="K14" s="425"/>
      <c r="L14" s="425"/>
      <c r="M14" s="433" t="str">
        <f>'Listado desplegable'!H8</f>
        <v/>
      </c>
      <c r="N14" s="425"/>
      <c r="O14" s="425"/>
      <c r="P14" s="425" t="str">
        <f t="shared" ref="P14" si="2">IF(K14&gt;0.1,(+K14-N14),"Por Calcular")</f>
        <v>Por Calcular</v>
      </c>
      <c r="Q14" s="425" t="str">
        <f t="shared" ref="Q14" si="3">IF(L14&gt;0,(+L14-O14),"Por Calcular")</f>
        <v>Por Calcular</v>
      </c>
      <c r="R14" s="426"/>
      <c r="S14" s="427" t="str">
        <f t="shared" si="0"/>
        <v/>
      </c>
      <c r="T14" s="428" t="str">
        <f t="shared" si="1"/>
        <v/>
      </c>
      <c r="U14" s="429" t="str">
        <f>IF(K14=0,"",'Listado desplegable'!I8)</f>
        <v/>
      </c>
      <c r="V14" s="429" t="str">
        <f>IF(L14=0,"",'Listado desplegable'!J8)</f>
        <v/>
      </c>
      <c r="W14" s="5"/>
      <c r="X14" s="5"/>
    </row>
    <row r="15" spans="2:24" ht="25.5" customHeight="1">
      <c r="B15" s="435"/>
      <c r="C15" s="436"/>
      <c r="D15" s="426"/>
      <c r="E15" s="426"/>
      <c r="F15" s="425"/>
      <c r="G15" s="430"/>
      <c r="H15" s="430"/>
      <c r="I15" s="110" t="s">
        <v>397</v>
      </c>
      <c r="J15" s="426"/>
      <c r="K15" s="425"/>
      <c r="L15" s="425"/>
      <c r="M15" s="433"/>
      <c r="N15" s="425"/>
      <c r="O15" s="425"/>
      <c r="P15" s="425"/>
      <c r="Q15" s="425"/>
      <c r="R15" s="426"/>
      <c r="S15" s="427"/>
      <c r="T15" s="428"/>
      <c r="U15" s="429"/>
      <c r="V15" s="429"/>
      <c r="W15" s="5"/>
      <c r="X15" s="5"/>
    </row>
    <row r="16" spans="2:24" ht="25.5">
      <c r="B16" s="435" t="s">
        <v>399</v>
      </c>
      <c r="C16" s="436" t="s">
        <v>390</v>
      </c>
      <c r="D16" s="426"/>
      <c r="E16" s="426"/>
      <c r="F16" s="425"/>
      <c r="G16" s="430" t="s">
        <v>396</v>
      </c>
      <c r="H16" s="430" t="s">
        <v>397</v>
      </c>
      <c r="I16" s="110" t="s">
        <v>397</v>
      </c>
      <c r="J16" s="426"/>
      <c r="K16" s="425"/>
      <c r="L16" s="425"/>
      <c r="M16" s="433" t="str">
        <f>'Listado desplegable'!H10</f>
        <v/>
      </c>
      <c r="N16" s="425"/>
      <c r="O16" s="425"/>
      <c r="P16" s="425" t="str">
        <f t="shared" ref="P16" si="4">IF(K16&gt;0.1,(+K16-N16),"Por Calcular")</f>
        <v>Por Calcular</v>
      </c>
      <c r="Q16" s="425" t="str">
        <f t="shared" ref="Q16" si="5">IF(L16&gt;0,(+L16-O16),"Por Calcular")</f>
        <v>Por Calcular</v>
      </c>
      <c r="R16" s="426"/>
      <c r="S16" s="427" t="str">
        <f t="shared" si="0"/>
        <v/>
      </c>
      <c r="T16" s="428" t="str">
        <f t="shared" si="1"/>
        <v/>
      </c>
      <c r="U16" s="429" t="str">
        <f>IF(K16=0,"",'Listado desplegable'!I10)</f>
        <v/>
      </c>
      <c r="V16" s="429" t="str">
        <f>IF(L16=0,"",'Listado desplegable'!J10)</f>
        <v/>
      </c>
      <c r="W16" s="5"/>
      <c r="X16" s="5"/>
    </row>
    <row r="17" spans="2:24" ht="25.5" customHeight="1">
      <c r="B17" s="435"/>
      <c r="C17" s="436"/>
      <c r="D17" s="426"/>
      <c r="E17" s="426"/>
      <c r="F17" s="425"/>
      <c r="G17" s="430"/>
      <c r="H17" s="430"/>
      <c r="I17" s="110" t="s">
        <v>397</v>
      </c>
      <c r="J17" s="426"/>
      <c r="K17" s="425"/>
      <c r="L17" s="425"/>
      <c r="M17" s="433"/>
      <c r="N17" s="425"/>
      <c r="O17" s="425"/>
      <c r="P17" s="425"/>
      <c r="Q17" s="425"/>
      <c r="R17" s="426"/>
      <c r="S17" s="427"/>
      <c r="T17" s="428"/>
      <c r="U17" s="429"/>
      <c r="V17" s="429"/>
      <c r="W17" s="5"/>
      <c r="X17" s="5"/>
    </row>
    <row r="18" spans="2:24" ht="25.5">
      <c r="B18" s="435"/>
      <c r="C18" s="436" t="s">
        <v>395</v>
      </c>
      <c r="D18" s="426"/>
      <c r="E18" s="426"/>
      <c r="F18" s="425"/>
      <c r="G18" s="430" t="s">
        <v>396</v>
      </c>
      <c r="H18" s="430" t="s">
        <v>397</v>
      </c>
      <c r="I18" s="110" t="s">
        <v>397</v>
      </c>
      <c r="J18" s="426"/>
      <c r="K18" s="425"/>
      <c r="L18" s="425"/>
      <c r="M18" s="433" t="str">
        <f>'Listado desplegable'!H12</f>
        <v/>
      </c>
      <c r="N18" s="425"/>
      <c r="O18" s="425"/>
      <c r="P18" s="425" t="str">
        <f t="shared" ref="P18" si="6">IF(K18&gt;0.1,(+K18-N18),"Por Calcular")</f>
        <v>Por Calcular</v>
      </c>
      <c r="Q18" s="425" t="str">
        <f t="shared" ref="Q18" si="7">IF(L18&gt;0,(+L18-O18),"Por Calcular")</f>
        <v>Por Calcular</v>
      </c>
      <c r="R18" s="426"/>
      <c r="S18" s="427" t="str">
        <f t="shared" si="0"/>
        <v/>
      </c>
      <c r="T18" s="428" t="str">
        <f t="shared" si="1"/>
        <v/>
      </c>
      <c r="U18" s="429" t="str">
        <f>IF(K18=0,"",'Listado desplegable'!I12)</f>
        <v/>
      </c>
      <c r="V18" s="429" t="str">
        <f>IF(L18=0,"",'Listado desplegable'!J12)</f>
        <v/>
      </c>
      <c r="W18" s="5"/>
      <c r="X18" s="5"/>
    </row>
    <row r="19" spans="2:24" ht="25.5" customHeight="1">
      <c r="B19" s="435"/>
      <c r="C19" s="436"/>
      <c r="D19" s="426"/>
      <c r="E19" s="426"/>
      <c r="F19" s="425"/>
      <c r="G19" s="430"/>
      <c r="H19" s="430"/>
      <c r="I19" s="110" t="s">
        <v>397</v>
      </c>
      <c r="J19" s="426"/>
      <c r="K19" s="425"/>
      <c r="L19" s="425"/>
      <c r="M19" s="433"/>
      <c r="N19" s="425"/>
      <c r="O19" s="425"/>
      <c r="P19" s="425"/>
      <c r="Q19" s="425"/>
      <c r="R19" s="426"/>
      <c r="S19" s="427"/>
      <c r="T19" s="428"/>
      <c r="U19" s="429"/>
      <c r="V19" s="429"/>
      <c r="W19" s="5"/>
      <c r="X19" s="5"/>
    </row>
    <row r="20" spans="2:24" ht="25.5">
      <c r="B20" s="435"/>
      <c r="C20" s="436" t="s">
        <v>398</v>
      </c>
      <c r="D20" s="426"/>
      <c r="E20" s="426"/>
      <c r="F20" s="425"/>
      <c r="G20" s="430" t="s">
        <v>396</v>
      </c>
      <c r="H20" s="430" t="s">
        <v>397</v>
      </c>
      <c r="I20" s="110" t="s">
        <v>397</v>
      </c>
      <c r="J20" s="426"/>
      <c r="K20" s="425"/>
      <c r="L20" s="425"/>
      <c r="M20" s="433" t="str">
        <f>'Listado desplegable'!H14</f>
        <v/>
      </c>
      <c r="N20" s="425"/>
      <c r="O20" s="425"/>
      <c r="P20" s="425" t="str">
        <f t="shared" ref="P20" si="8">IF(K20&gt;0.1,(+K20-N20),"Por Calcular")</f>
        <v>Por Calcular</v>
      </c>
      <c r="Q20" s="425" t="str">
        <f t="shared" ref="Q20" si="9">IF(L20&gt;0,(+L20-O20),"Por Calcular")</f>
        <v>Por Calcular</v>
      </c>
      <c r="R20" s="426"/>
      <c r="S20" s="427" t="str">
        <f t="shared" si="0"/>
        <v/>
      </c>
      <c r="T20" s="428" t="str">
        <f t="shared" si="1"/>
        <v/>
      </c>
      <c r="U20" s="429" t="str">
        <f>IF(K20=0,"",'Listado desplegable'!I14)</f>
        <v/>
      </c>
      <c r="V20" s="429" t="str">
        <f>IF(L20=0,"",'Listado desplegable'!J14)</f>
        <v/>
      </c>
      <c r="W20" s="5"/>
      <c r="X20" s="5"/>
    </row>
    <row r="21" spans="2:24" ht="25.5">
      <c r="B21" s="435"/>
      <c r="C21" s="436"/>
      <c r="D21" s="426"/>
      <c r="E21" s="426"/>
      <c r="F21" s="425"/>
      <c r="G21" s="430"/>
      <c r="H21" s="430"/>
      <c r="I21" s="110" t="s">
        <v>397</v>
      </c>
      <c r="J21" s="426"/>
      <c r="K21" s="425"/>
      <c r="L21" s="425"/>
      <c r="M21" s="433"/>
      <c r="N21" s="425"/>
      <c r="O21" s="425"/>
      <c r="P21" s="425"/>
      <c r="Q21" s="425"/>
      <c r="R21" s="426"/>
      <c r="S21" s="427"/>
      <c r="T21" s="428"/>
      <c r="U21" s="429"/>
      <c r="V21" s="429"/>
      <c r="W21" s="5"/>
      <c r="X21" s="5"/>
    </row>
    <row r="22" spans="2:24" ht="25.5">
      <c r="B22" s="435" t="s">
        <v>400</v>
      </c>
      <c r="C22" s="436" t="s">
        <v>390</v>
      </c>
      <c r="D22" s="426"/>
      <c r="E22" s="426"/>
      <c r="F22" s="425"/>
      <c r="G22" s="430" t="s">
        <v>396</v>
      </c>
      <c r="H22" s="430" t="s">
        <v>397</v>
      </c>
      <c r="I22" s="110" t="s">
        <v>397</v>
      </c>
      <c r="J22" s="426"/>
      <c r="K22" s="425"/>
      <c r="L22" s="425"/>
      <c r="M22" s="433" t="str">
        <f>'Listado desplegable'!H16</f>
        <v/>
      </c>
      <c r="N22" s="425"/>
      <c r="O22" s="425"/>
      <c r="P22" s="425" t="str">
        <f t="shared" ref="P22" si="10">IF(K22&gt;0.1,(+K22-N22),"Por Calcular")</f>
        <v>Por Calcular</v>
      </c>
      <c r="Q22" s="425" t="str">
        <f t="shared" ref="Q22" si="11">IF(L22&gt;0,(+L22-O22),"Por Calcular")</f>
        <v>Por Calcular</v>
      </c>
      <c r="R22" s="426"/>
      <c r="S22" s="427" t="str">
        <f t="shared" si="0"/>
        <v/>
      </c>
      <c r="T22" s="428" t="str">
        <f t="shared" si="1"/>
        <v/>
      </c>
      <c r="U22" s="429" t="str">
        <f>IF(K22=0,"",'Listado desplegable'!I16)</f>
        <v/>
      </c>
      <c r="V22" s="429" t="str">
        <f>IF(L22=0,"",'Listado desplegable'!J16)</f>
        <v/>
      </c>
      <c r="W22" s="5"/>
      <c r="X22" s="5"/>
    </row>
    <row r="23" spans="2:24" ht="25.5" customHeight="1">
      <c r="B23" s="435"/>
      <c r="C23" s="436"/>
      <c r="D23" s="426"/>
      <c r="E23" s="426"/>
      <c r="F23" s="425"/>
      <c r="G23" s="430"/>
      <c r="H23" s="430"/>
      <c r="I23" s="110" t="s">
        <v>397</v>
      </c>
      <c r="J23" s="426"/>
      <c r="K23" s="425"/>
      <c r="L23" s="425"/>
      <c r="M23" s="433"/>
      <c r="N23" s="425"/>
      <c r="O23" s="425"/>
      <c r="P23" s="425"/>
      <c r="Q23" s="425"/>
      <c r="R23" s="426"/>
      <c r="S23" s="427"/>
      <c r="T23" s="428"/>
      <c r="U23" s="429"/>
      <c r="V23" s="429"/>
      <c r="W23" s="5"/>
      <c r="X23" s="5"/>
    </row>
    <row r="24" spans="2:24" ht="25.5">
      <c r="B24" s="435"/>
      <c r="C24" s="436" t="s">
        <v>395</v>
      </c>
      <c r="D24" s="431"/>
      <c r="E24" s="426"/>
      <c r="F24" s="425"/>
      <c r="G24" s="430" t="s">
        <v>396</v>
      </c>
      <c r="H24" s="430" t="s">
        <v>397</v>
      </c>
      <c r="I24" s="110" t="s">
        <v>397</v>
      </c>
      <c r="J24" s="426"/>
      <c r="K24" s="425"/>
      <c r="L24" s="425"/>
      <c r="M24" s="433" t="str">
        <f>'Listado desplegable'!H18</f>
        <v/>
      </c>
      <c r="N24" s="425"/>
      <c r="O24" s="425"/>
      <c r="P24" s="425" t="str">
        <f t="shared" ref="P24" si="12">IF(K24&gt;0.1,(+K24-N24),"Por Calcular")</f>
        <v>Por Calcular</v>
      </c>
      <c r="Q24" s="425" t="str">
        <f t="shared" ref="Q24" si="13">IF(L24&gt;0,(+L24-O24),"Por Calcular")</f>
        <v>Por Calcular</v>
      </c>
      <c r="R24" s="426"/>
      <c r="S24" s="427" t="str">
        <f t="shared" si="0"/>
        <v/>
      </c>
      <c r="T24" s="428" t="str">
        <f t="shared" si="1"/>
        <v/>
      </c>
      <c r="U24" s="429" t="str">
        <f>IF(K24=0,"",'Listado desplegable'!I18)</f>
        <v/>
      </c>
      <c r="V24" s="429" t="str">
        <f>IF(L24=0,"",'Listado desplegable'!J18)</f>
        <v/>
      </c>
      <c r="W24" s="5"/>
      <c r="X24" s="5"/>
    </row>
    <row r="25" spans="2:24" ht="25.5" customHeight="1">
      <c r="B25" s="435"/>
      <c r="C25" s="436"/>
      <c r="D25" s="431"/>
      <c r="E25" s="426"/>
      <c r="F25" s="425"/>
      <c r="G25" s="430"/>
      <c r="H25" s="430"/>
      <c r="I25" s="110" t="s">
        <v>397</v>
      </c>
      <c r="J25" s="426"/>
      <c r="K25" s="425"/>
      <c r="L25" s="425"/>
      <c r="M25" s="433"/>
      <c r="N25" s="425"/>
      <c r="O25" s="425"/>
      <c r="P25" s="425"/>
      <c r="Q25" s="425"/>
      <c r="R25" s="426"/>
      <c r="S25" s="427"/>
      <c r="T25" s="428"/>
      <c r="U25" s="429"/>
      <c r="V25" s="429"/>
      <c r="W25" s="5"/>
      <c r="X25" s="5"/>
    </row>
    <row r="26" spans="2:24" ht="25.5">
      <c r="B26" s="435"/>
      <c r="C26" s="436" t="s">
        <v>398</v>
      </c>
      <c r="D26" s="426"/>
      <c r="E26" s="426"/>
      <c r="F26" s="425"/>
      <c r="G26" s="430" t="s">
        <v>396</v>
      </c>
      <c r="H26" s="430" t="s">
        <v>397</v>
      </c>
      <c r="I26" s="110" t="s">
        <v>397</v>
      </c>
      <c r="J26" s="426"/>
      <c r="K26" s="425"/>
      <c r="L26" s="425"/>
      <c r="M26" s="433" t="str">
        <f>'Listado desplegable'!H20</f>
        <v/>
      </c>
      <c r="N26" s="425"/>
      <c r="O26" s="425"/>
      <c r="P26" s="425" t="str">
        <f t="shared" ref="P26" si="14">IF(K26&gt;0.1,(+K26-N26),"Por Calcular")</f>
        <v>Por Calcular</v>
      </c>
      <c r="Q26" s="425" t="str">
        <f t="shared" ref="Q26" si="15">IF(L26&gt;0,(+L26-O26),"Por Calcular")</f>
        <v>Por Calcular</v>
      </c>
      <c r="R26" s="426"/>
      <c r="S26" s="427" t="str">
        <f t="shared" si="0"/>
        <v/>
      </c>
      <c r="T26" s="428" t="str">
        <f t="shared" si="1"/>
        <v/>
      </c>
      <c r="U26" s="429" t="str">
        <f>IF(K26=0,"",'Listado desplegable'!I20)</f>
        <v/>
      </c>
      <c r="V26" s="429" t="str">
        <f>IF(L26=0,"",'Listado desplegable'!J20)</f>
        <v/>
      </c>
      <c r="W26" s="5"/>
      <c r="X26" s="5"/>
    </row>
    <row r="27" spans="2:24" ht="25.5" customHeight="1">
      <c r="B27" s="435"/>
      <c r="C27" s="436"/>
      <c r="D27" s="426"/>
      <c r="E27" s="426"/>
      <c r="F27" s="425"/>
      <c r="G27" s="430"/>
      <c r="H27" s="430"/>
      <c r="I27" s="110" t="s">
        <v>397</v>
      </c>
      <c r="J27" s="426"/>
      <c r="K27" s="425"/>
      <c r="L27" s="425"/>
      <c r="M27" s="433"/>
      <c r="N27" s="425"/>
      <c r="O27" s="425"/>
      <c r="P27" s="425"/>
      <c r="Q27" s="425"/>
      <c r="R27" s="426"/>
      <c r="S27" s="427"/>
      <c r="T27" s="428"/>
      <c r="U27" s="429"/>
      <c r="V27" s="429"/>
      <c r="W27" s="5"/>
      <c r="X27" s="5"/>
    </row>
    <row r="28" spans="2:24" ht="25.5">
      <c r="B28" s="435" t="s">
        <v>401</v>
      </c>
      <c r="C28" s="436" t="s">
        <v>390</v>
      </c>
      <c r="D28" s="426"/>
      <c r="E28" s="426"/>
      <c r="F28" s="425"/>
      <c r="G28" s="430" t="s">
        <v>396</v>
      </c>
      <c r="H28" s="430" t="s">
        <v>397</v>
      </c>
      <c r="I28" s="110" t="s">
        <v>397</v>
      </c>
      <c r="J28" s="426"/>
      <c r="K28" s="425"/>
      <c r="L28" s="425"/>
      <c r="M28" s="433" t="str">
        <f>'Listado desplegable'!H22</f>
        <v/>
      </c>
      <c r="N28" s="425"/>
      <c r="O28" s="425"/>
      <c r="P28" s="425" t="str">
        <f t="shared" ref="P28" si="16">IF(K28&gt;0.1,(+K28-N28),"Por Calcular")</f>
        <v>Por Calcular</v>
      </c>
      <c r="Q28" s="425" t="str">
        <f t="shared" ref="Q28" si="17">IF(L28&gt;0,(+L28-O28),"Por Calcular")</f>
        <v>Por Calcular</v>
      </c>
      <c r="R28" s="426"/>
      <c r="S28" s="427" t="str">
        <f t="shared" si="0"/>
        <v/>
      </c>
      <c r="T28" s="428" t="str">
        <f t="shared" si="1"/>
        <v/>
      </c>
      <c r="U28" s="429" t="str">
        <f>IF(K28=0,"",'Listado desplegable'!I22)</f>
        <v/>
      </c>
      <c r="V28" s="429" t="str">
        <f>IF(L28=0,"",'Listado desplegable'!J22)</f>
        <v/>
      </c>
      <c r="W28" s="5"/>
      <c r="X28" s="5"/>
    </row>
    <row r="29" spans="2:24" ht="25.5" customHeight="1">
      <c r="B29" s="435"/>
      <c r="C29" s="436"/>
      <c r="D29" s="426"/>
      <c r="E29" s="426"/>
      <c r="F29" s="425"/>
      <c r="G29" s="430"/>
      <c r="H29" s="430"/>
      <c r="I29" s="110" t="s">
        <v>397</v>
      </c>
      <c r="J29" s="426"/>
      <c r="K29" s="425"/>
      <c r="L29" s="425"/>
      <c r="M29" s="433"/>
      <c r="N29" s="425"/>
      <c r="O29" s="425"/>
      <c r="P29" s="425"/>
      <c r="Q29" s="425"/>
      <c r="R29" s="426"/>
      <c r="S29" s="427"/>
      <c r="T29" s="428"/>
      <c r="U29" s="429"/>
      <c r="V29" s="429"/>
      <c r="W29" s="5"/>
      <c r="X29" s="5"/>
    </row>
    <row r="30" spans="2:24" ht="25.5">
      <c r="B30" s="435"/>
      <c r="C30" s="436" t="s">
        <v>395</v>
      </c>
      <c r="D30" s="426"/>
      <c r="E30" s="426"/>
      <c r="F30" s="425"/>
      <c r="G30" s="430" t="s">
        <v>396</v>
      </c>
      <c r="H30" s="430" t="s">
        <v>397</v>
      </c>
      <c r="I30" s="110" t="s">
        <v>397</v>
      </c>
      <c r="J30" s="426"/>
      <c r="K30" s="425"/>
      <c r="L30" s="425"/>
      <c r="M30" s="433" t="str">
        <f>'Listado desplegable'!H24</f>
        <v/>
      </c>
      <c r="N30" s="425"/>
      <c r="O30" s="425"/>
      <c r="P30" s="425" t="str">
        <f t="shared" ref="P30" si="18">IF(K30&gt;0.1,(+K30-N30),"Por Calcular")</f>
        <v>Por Calcular</v>
      </c>
      <c r="Q30" s="425" t="str">
        <f t="shared" ref="Q30" si="19">IF(L30&gt;0,(+L30-O30),"Por Calcular")</f>
        <v>Por Calcular</v>
      </c>
      <c r="R30" s="426"/>
      <c r="S30" s="427" t="str">
        <f t="shared" si="0"/>
        <v/>
      </c>
      <c r="T30" s="428" t="str">
        <f t="shared" si="1"/>
        <v/>
      </c>
      <c r="U30" s="429" t="str">
        <f>IF(K30=0,"",'Listado desplegable'!I24)</f>
        <v/>
      </c>
      <c r="V30" s="429" t="str">
        <f>IF(L30=0,"",'Listado desplegable'!J24)</f>
        <v/>
      </c>
      <c r="W30" s="5"/>
      <c r="X30" s="5"/>
    </row>
    <row r="31" spans="2:24" ht="25.5" customHeight="1">
      <c r="B31" s="435"/>
      <c r="C31" s="436"/>
      <c r="D31" s="426"/>
      <c r="E31" s="426"/>
      <c r="F31" s="425"/>
      <c r="G31" s="430"/>
      <c r="H31" s="430"/>
      <c r="I31" s="110" t="s">
        <v>397</v>
      </c>
      <c r="J31" s="426"/>
      <c r="K31" s="425"/>
      <c r="L31" s="425"/>
      <c r="M31" s="433"/>
      <c r="N31" s="425"/>
      <c r="O31" s="425"/>
      <c r="P31" s="425"/>
      <c r="Q31" s="425"/>
      <c r="R31" s="426"/>
      <c r="S31" s="427"/>
      <c r="T31" s="428"/>
      <c r="U31" s="429"/>
      <c r="V31" s="429"/>
      <c r="W31" s="5"/>
      <c r="X31" s="5"/>
    </row>
    <row r="32" spans="2:24" ht="25.5">
      <c r="B32" s="435"/>
      <c r="C32" s="436" t="s">
        <v>398</v>
      </c>
      <c r="D32" s="426"/>
      <c r="E32" s="426"/>
      <c r="F32" s="425"/>
      <c r="G32" s="430" t="s">
        <v>396</v>
      </c>
      <c r="H32" s="430" t="s">
        <v>397</v>
      </c>
      <c r="I32" s="110" t="s">
        <v>397</v>
      </c>
      <c r="J32" s="426"/>
      <c r="K32" s="425"/>
      <c r="L32" s="425"/>
      <c r="M32" s="433" t="str">
        <f>'Listado desplegable'!H26</f>
        <v/>
      </c>
      <c r="N32" s="425"/>
      <c r="O32" s="425"/>
      <c r="P32" s="425" t="str">
        <f t="shared" ref="P32" si="20">IF(K32&gt;0.1,(+K32-N32),"Por Calcular")</f>
        <v>Por Calcular</v>
      </c>
      <c r="Q32" s="425" t="str">
        <f t="shared" ref="Q32" si="21">IF(L32&gt;0,(+L32-O32),"Por Calcular")</f>
        <v>Por Calcular</v>
      </c>
      <c r="R32" s="426"/>
      <c r="S32" s="427" t="str">
        <f t="shared" si="0"/>
        <v/>
      </c>
      <c r="T32" s="428" t="str">
        <f t="shared" si="1"/>
        <v/>
      </c>
      <c r="U32" s="429" t="str">
        <f>IF(K32=0,"",'Listado desplegable'!I26)</f>
        <v/>
      </c>
      <c r="V32" s="429" t="str">
        <f>IF(L32=0,"",'Listado desplegable'!J26)</f>
        <v/>
      </c>
      <c r="W32" s="5"/>
      <c r="X32" s="5"/>
    </row>
    <row r="33" spans="2:24" ht="25.5" customHeight="1">
      <c r="B33" s="435"/>
      <c r="C33" s="436"/>
      <c r="D33" s="426"/>
      <c r="E33" s="426"/>
      <c r="F33" s="425"/>
      <c r="G33" s="430"/>
      <c r="H33" s="430"/>
      <c r="I33" s="110" t="s">
        <v>397</v>
      </c>
      <c r="J33" s="426"/>
      <c r="K33" s="425"/>
      <c r="L33" s="425"/>
      <c r="M33" s="433"/>
      <c r="N33" s="425"/>
      <c r="O33" s="425"/>
      <c r="P33" s="425"/>
      <c r="Q33" s="425"/>
      <c r="R33" s="426"/>
      <c r="S33" s="427"/>
      <c r="T33" s="428"/>
      <c r="U33" s="429"/>
      <c r="V33" s="429"/>
      <c r="W33" s="5"/>
      <c r="X33" s="5"/>
    </row>
    <row r="34" spans="2:24" ht="27" customHeight="1">
      <c r="B34" s="435" t="s">
        <v>402</v>
      </c>
      <c r="C34" s="436" t="s">
        <v>390</v>
      </c>
      <c r="D34" s="426"/>
      <c r="E34" s="426"/>
      <c r="F34" s="425"/>
      <c r="G34" s="430" t="s">
        <v>396</v>
      </c>
      <c r="H34" s="430" t="s">
        <v>397</v>
      </c>
      <c r="I34" s="110" t="s">
        <v>397</v>
      </c>
      <c r="J34" s="426"/>
      <c r="K34" s="425"/>
      <c r="L34" s="425"/>
      <c r="M34" s="433" t="str">
        <f>'Listado desplegable'!H28</f>
        <v/>
      </c>
      <c r="N34" s="425"/>
      <c r="O34" s="425"/>
      <c r="P34" s="425" t="str">
        <f t="shared" ref="P34" si="22">IF(K34&gt;0.1,(+K34-N34),"Por Calcular")</f>
        <v>Por Calcular</v>
      </c>
      <c r="Q34" s="425" t="str">
        <f t="shared" ref="Q34" si="23">IF(L34&gt;0,(+L34-O34),"Por Calcular")</f>
        <v>Por Calcular</v>
      </c>
      <c r="R34" s="426"/>
      <c r="S34" s="427" t="str">
        <f t="shared" si="0"/>
        <v/>
      </c>
      <c r="T34" s="428" t="str">
        <f t="shared" si="1"/>
        <v/>
      </c>
      <c r="U34" s="429" t="str">
        <f>IF(K34=0,"",'Listado desplegable'!I28)</f>
        <v/>
      </c>
      <c r="V34" s="429" t="str">
        <f>IF(L34=0,"",'Listado desplegable'!J28)</f>
        <v/>
      </c>
      <c r="W34" s="5"/>
      <c r="X34" s="5"/>
    </row>
    <row r="35" spans="2:24" ht="25.5" customHeight="1">
      <c r="B35" s="435"/>
      <c r="C35" s="436"/>
      <c r="D35" s="426"/>
      <c r="E35" s="426"/>
      <c r="F35" s="425"/>
      <c r="G35" s="430"/>
      <c r="H35" s="430"/>
      <c r="I35" s="110" t="s">
        <v>397</v>
      </c>
      <c r="J35" s="426"/>
      <c r="K35" s="425"/>
      <c r="L35" s="425"/>
      <c r="M35" s="433"/>
      <c r="N35" s="425"/>
      <c r="O35" s="425"/>
      <c r="P35" s="425"/>
      <c r="Q35" s="425"/>
      <c r="R35" s="426"/>
      <c r="S35" s="427"/>
      <c r="T35" s="428"/>
      <c r="U35" s="429"/>
      <c r="V35" s="429"/>
      <c r="W35" s="5"/>
      <c r="X35" s="5"/>
    </row>
    <row r="36" spans="2:24" ht="25.5">
      <c r="B36" s="435"/>
      <c r="C36" s="436" t="s">
        <v>395</v>
      </c>
      <c r="D36" s="426"/>
      <c r="E36" s="426"/>
      <c r="F36" s="425"/>
      <c r="G36" s="430" t="s">
        <v>396</v>
      </c>
      <c r="H36" s="430" t="s">
        <v>397</v>
      </c>
      <c r="I36" s="110" t="s">
        <v>397</v>
      </c>
      <c r="J36" s="426"/>
      <c r="K36" s="425"/>
      <c r="L36" s="425"/>
      <c r="M36" s="433" t="str">
        <f>'Listado desplegable'!H30</f>
        <v/>
      </c>
      <c r="N36" s="425"/>
      <c r="O36" s="425"/>
      <c r="P36" s="425" t="str">
        <f t="shared" ref="P36" si="24">IF(K36&gt;0.1,(+K36-N36),"Por Calcular")</f>
        <v>Por Calcular</v>
      </c>
      <c r="Q36" s="425" t="str">
        <f t="shared" ref="Q36" si="25">IF(L36&gt;0,(+L36-O36),"Por Calcular")</f>
        <v>Por Calcular</v>
      </c>
      <c r="R36" s="426"/>
      <c r="S36" s="427" t="str">
        <f t="shared" si="0"/>
        <v/>
      </c>
      <c r="T36" s="428" t="str">
        <f t="shared" si="1"/>
        <v/>
      </c>
      <c r="U36" s="429" t="str">
        <f>IF(K36=0,"",'Listado desplegable'!I30)</f>
        <v/>
      </c>
      <c r="V36" s="429" t="str">
        <f>IF(L36=0,"",'Listado desplegable'!J30)</f>
        <v/>
      </c>
      <c r="W36" s="5"/>
      <c r="X36" s="5"/>
    </row>
    <row r="37" spans="2:24" ht="25.5" customHeight="1">
      <c r="B37" s="435"/>
      <c r="C37" s="436"/>
      <c r="D37" s="426"/>
      <c r="E37" s="426"/>
      <c r="F37" s="425"/>
      <c r="G37" s="430"/>
      <c r="H37" s="430"/>
      <c r="I37" s="110" t="s">
        <v>397</v>
      </c>
      <c r="J37" s="426"/>
      <c r="K37" s="425"/>
      <c r="L37" s="425"/>
      <c r="M37" s="433"/>
      <c r="N37" s="425"/>
      <c r="O37" s="425"/>
      <c r="P37" s="425"/>
      <c r="Q37" s="425"/>
      <c r="R37" s="426"/>
      <c r="S37" s="427"/>
      <c r="T37" s="428"/>
      <c r="U37" s="429"/>
      <c r="V37" s="429"/>
      <c r="W37" s="5"/>
      <c r="X37" s="5"/>
    </row>
    <row r="38" spans="2:24" ht="25.5">
      <c r="B38" s="435"/>
      <c r="C38" s="436" t="s">
        <v>398</v>
      </c>
      <c r="D38" s="426"/>
      <c r="E38" s="426"/>
      <c r="F38" s="425"/>
      <c r="G38" s="430" t="s">
        <v>396</v>
      </c>
      <c r="H38" s="430" t="s">
        <v>397</v>
      </c>
      <c r="I38" s="110" t="s">
        <v>397</v>
      </c>
      <c r="J38" s="426"/>
      <c r="K38" s="425"/>
      <c r="L38" s="425"/>
      <c r="M38" s="433" t="str">
        <f>'Listado desplegable'!H32</f>
        <v/>
      </c>
      <c r="N38" s="425"/>
      <c r="O38" s="425"/>
      <c r="P38" s="425" t="str">
        <f t="shared" ref="P38" si="26">IF(K38&gt;0.1,(+K38-N38),"Por Calcular")</f>
        <v>Por Calcular</v>
      </c>
      <c r="Q38" s="425" t="str">
        <f t="shared" ref="Q38" si="27">IF(L38&gt;0,(+L38-O38),"Por Calcular")</f>
        <v>Por Calcular</v>
      </c>
      <c r="R38" s="426"/>
      <c r="S38" s="427" t="str">
        <f t="shared" si="0"/>
        <v/>
      </c>
      <c r="T38" s="428" t="str">
        <f t="shared" si="1"/>
        <v/>
      </c>
      <c r="U38" s="429" t="str">
        <f>IF(K38=0,"",'Listado desplegable'!I32)</f>
        <v/>
      </c>
      <c r="V38" s="429" t="str">
        <f>IF(L38=0,"",'Listado desplegable'!J32)</f>
        <v/>
      </c>
      <c r="W38" s="5"/>
      <c r="X38" s="5"/>
    </row>
    <row r="39" spans="2:24" ht="25.5" customHeight="1">
      <c r="B39" s="435"/>
      <c r="C39" s="436"/>
      <c r="D39" s="426"/>
      <c r="E39" s="426"/>
      <c r="F39" s="425"/>
      <c r="G39" s="430"/>
      <c r="H39" s="430"/>
      <c r="I39" s="110" t="s">
        <v>397</v>
      </c>
      <c r="J39" s="426"/>
      <c r="K39" s="425"/>
      <c r="L39" s="425"/>
      <c r="M39" s="433"/>
      <c r="N39" s="425"/>
      <c r="O39" s="425"/>
      <c r="P39" s="425"/>
      <c r="Q39" s="425"/>
      <c r="R39" s="426"/>
      <c r="S39" s="427"/>
      <c r="T39" s="428"/>
      <c r="U39" s="429"/>
      <c r="V39" s="429"/>
      <c r="W39" s="5"/>
      <c r="X39" s="5"/>
    </row>
    <row r="40" spans="2:24" ht="25.5">
      <c r="B40" s="435" t="s">
        <v>403</v>
      </c>
      <c r="C40" s="436" t="s">
        <v>390</v>
      </c>
      <c r="D40" s="426"/>
      <c r="E40" s="426"/>
      <c r="F40" s="425"/>
      <c r="G40" s="430" t="s">
        <v>396</v>
      </c>
      <c r="H40" s="430" t="s">
        <v>397</v>
      </c>
      <c r="I40" s="110" t="s">
        <v>397</v>
      </c>
      <c r="J40" s="426"/>
      <c r="K40" s="425"/>
      <c r="L40" s="425"/>
      <c r="M40" s="433" t="str">
        <f>'Listado desplegable'!H34</f>
        <v/>
      </c>
      <c r="N40" s="425"/>
      <c r="O40" s="425"/>
      <c r="P40" s="425" t="str">
        <f t="shared" ref="P40" si="28">IF(K40&gt;0.1,(+K40-N40),"Por Calcular")</f>
        <v>Por Calcular</v>
      </c>
      <c r="Q40" s="425" t="str">
        <f t="shared" ref="Q40" si="29">IF(L40&gt;0,(+L40-O40),"Por Calcular")</f>
        <v>Por Calcular</v>
      </c>
      <c r="R40" s="426"/>
      <c r="S40" s="427" t="str">
        <f t="shared" si="0"/>
        <v/>
      </c>
      <c r="T40" s="428" t="str">
        <f t="shared" si="1"/>
        <v/>
      </c>
      <c r="U40" s="429" t="str">
        <f>IF(K40=0,"",'Listado desplegable'!I34)</f>
        <v/>
      </c>
      <c r="V40" s="429" t="str">
        <f>IF(L40=0,"",'Listado desplegable'!J34)</f>
        <v/>
      </c>
      <c r="W40" s="5"/>
      <c r="X40" s="5"/>
    </row>
    <row r="41" spans="2:24" ht="25.5" customHeight="1">
      <c r="B41" s="435"/>
      <c r="C41" s="436"/>
      <c r="D41" s="426"/>
      <c r="E41" s="426"/>
      <c r="F41" s="425"/>
      <c r="G41" s="430"/>
      <c r="H41" s="430"/>
      <c r="I41" s="110" t="s">
        <v>397</v>
      </c>
      <c r="J41" s="426"/>
      <c r="K41" s="425"/>
      <c r="L41" s="425"/>
      <c r="M41" s="433"/>
      <c r="N41" s="425"/>
      <c r="O41" s="425"/>
      <c r="P41" s="425"/>
      <c r="Q41" s="425"/>
      <c r="R41" s="426"/>
      <c r="S41" s="427"/>
      <c r="T41" s="428"/>
      <c r="U41" s="429"/>
      <c r="V41" s="429"/>
      <c r="W41" s="5"/>
      <c r="X41" s="5"/>
    </row>
    <row r="42" spans="2:24" ht="25.5">
      <c r="B42" s="435"/>
      <c r="C42" s="436" t="s">
        <v>395</v>
      </c>
      <c r="D42" s="426"/>
      <c r="E42" s="426"/>
      <c r="F42" s="425"/>
      <c r="G42" s="430" t="s">
        <v>396</v>
      </c>
      <c r="H42" s="430" t="s">
        <v>397</v>
      </c>
      <c r="I42" s="110" t="s">
        <v>397</v>
      </c>
      <c r="J42" s="426"/>
      <c r="K42" s="425"/>
      <c r="L42" s="425"/>
      <c r="M42" s="433" t="str">
        <f>'Listado desplegable'!H36</f>
        <v/>
      </c>
      <c r="N42" s="425"/>
      <c r="O42" s="425"/>
      <c r="P42" s="425" t="str">
        <f t="shared" ref="P42" si="30">IF(K42&gt;0.1,(+K42-N42),"Por Calcular")</f>
        <v>Por Calcular</v>
      </c>
      <c r="Q42" s="425" t="str">
        <f t="shared" ref="Q42" si="31">IF(L42&gt;0,(+L42-O42),"Por Calcular")</f>
        <v>Por Calcular</v>
      </c>
      <c r="R42" s="426"/>
      <c r="S42" s="427" t="str">
        <f t="shared" si="0"/>
        <v/>
      </c>
      <c r="T42" s="428" t="str">
        <f t="shared" si="1"/>
        <v/>
      </c>
      <c r="U42" s="429" t="str">
        <f>IF(K42=0,"",'Listado desplegable'!I36)</f>
        <v/>
      </c>
      <c r="V42" s="429" t="str">
        <f>IF(L42=0,"",'Listado desplegable'!J36)</f>
        <v/>
      </c>
      <c r="W42" s="5"/>
      <c r="X42" s="5"/>
    </row>
    <row r="43" spans="2:24" ht="25.5" customHeight="1">
      <c r="B43" s="435"/>
      <c r="C43" s="436"/>
      <c r="D43" s="426"/>
      <c r="E43" s="426"/>
      <c r="F43" s="425"/>
      <c r="G43" s="430"/>
      <c r="H43" s="430"/>
      <c r="I43" s="110" t="s">
        <v>397</v>
      </c>
      <c r="J43" s="426"/>
      <c r="K43" s="425"/>
      <c r="L43" s="425"/>
      <c r="M43" s="433"/>
      <c r="N43" s="425"/>
      <c r="O43" s="425"/>
      <c r="P43" s="425"/>
      <c r="Q43" s="425"/>
      <c r="R43" s="426"/>
      <c r="S43" s="427"/>
      <c r="T43" s="428"/>
      <c r="U43" s="429"/>
      <c r="V43" s="429"/>
      <c r="W43" s="5"/>
      <c r="X43" s="5"/>
    </row>
    <row r="44" spans="2:24" ht="25.5">
      <c r="B44" s="435"/>
      <c r="C44" s="436" t="s">
        <v>398</v>
      </c>
      <c r="D44" s="426"/>
      <c r="E44" s="426"/>
      <c r="F44" s="425"/>
      <c r="G44" s="430" t="s">
        <v>396</v>
      </c>
      <c r="H44" s="430" t="s">
        <v>397</v>
      </c>
      <c r="I44" s="110" t="s">
        <v>397</v>
      </c>
      <c r="J44" s="426"/>
      <c r="K44" s="425"/>
      <c r="L44" s="425"/>
      <c r="M44" s="433" t="str">
        <f>'Listado desplegable'!H38</f>
        <v/>
      </c>
      <c r="N44" s="425"/>
      <c r="O44" s="425"/>
      <c r="P44" s="425" t="str">
        <f t="shared" ref="P44" si="32">IF(K44&gt;0.1,(+K44-N44),"Por Calcular")</f>
        <v>Por Calcular</v>
      </c>
      <c r="Q44" s="425" t="str">
        <f t="shared" ref="Q44" si="33">IF(L44&gt;0,(+L44-O44),"Por Calcular")</f>
        <v>Por Calcular</v>
      </c>
      <c r="R44" s="426"/>
      <c r="S44" s="427" t="str">
        <f t="shared" si="0"/>
        <v/>
      </c>
      <c r="T44" s="428" t="str">
        <f t="shared" si="1"/>
        <v/>
      </c>
      <c r="U44" s="429" t="str">
        <f>IF(K44=0,"",'Listado desplegable'!I38)</f>
        <v/>
      </c>
      <c r="V44" s="429" t="str">
        <f>IF(L44=0,"",'Listado desplegable'!J38)</f>
        <v/>
      </c>
      <c r="W44" s="5"/>
      <c r="X44" s="5"/>
    </row>
    <row r="45" spans="2:24" ht="25.5">
      <c r="B45" s="435"/>
      <c r="C45" s="436"/>
      <c r="D45" s="426"/>
      <c r="E45" s="426"/>
      <c r="F45" s="425"/>
      <c r="G45" s="430"/>
      <c r="H45" s="430"/>
      <c r="I45" s="110" t="s">
        <v>397</v>
      </c>
      <c r="J45" s="426"/>
      <c r="K45" s="425"/>
      <c r="L45" s="425"/>
      <c r="M45" s="433"/>
      <c r="N45" s="425"/>
      <c r="O45" s="425"/>
      <c r="P45" s="425"/>
      <c r="Q45" s="425"/>
      <c r="R45" s="426"/>
      <c r="S45" s="427"/>
      <c r="T45" s="428"/>
      <c r="U45" s="429"/>
      <c r="V45" s="429"/>
      <c r="W45" s="5"/>
      <c r="X45" s="5"/>
    </row>
    <row r="46" spans="2:24" ht="15" customHeight="1">
      <c r="B46" s="426"/>
      <c r="C46" s="426"/>
      <c r="D46" s="426"/>
      <c r="E46" s="426"/>
      <c r="F46" s="425"/>
      <c r="G46" s="430"/>
      <c r="H46" s="434"/>
      <c r="I46" s="110"/>
      <c r="J46" s="426"/>
      <c r="K46" s="426"/>
      <c r="L46" s="426"/>
      <c r="M46" s="433" t="str">
        <f>'Listado desplegable'!H40</f>
        <v/>
      </c>
      <c r="N46" s="426"/>
      <c r="O46" s="426"/>
      <c r="P46" s="425" t="str">
        <f t="shared" ref="P46" si="34">IF(K46&gt;0.1,(+K46-N46),"Por Calcular")</f>
        <v>Por Calcular</v>
      </c>
      <c r="Q46" s="425" t="str">
        <f t="shared" ref="Q46" si="35">IF(L46&gt;0,(+L46-O46),"Por Calcular")</f>
        <v>Por Calcular</v>
      </c>
      <c r="R46" s="426"/>
      <c r="S46" s="427" t="str">
        <f t="shared" si="0"/>
        <v/>
      </c>
      <c r="T46" s="428" t="str">
        <f t="shared" si="1"/>
        <v/>
      </c>
      <c r="U46" s="429" t="str">
        <f>IF(K46=0,"",'Listado desplegable'!I40)</f>
        <v/>
      </c>
      <c r="V46" s="429" t="str">
        <f>IF(L46=0,"",'Listado desplegable'!J40)</f>
        <v/>
      </c>
      <c r="W46" s="5"/>
      <c r="X46" s="5"/>
    </row>
    <row r="47" spans="2:24" ht="15" customHeight="1">
      <c r="B47" s="426"/>
      <c r="C47" s="426"/>
      <c r="D47" s="426"/>
      <c r="E47" s="426"/>
      <c r="F47" s="425"/>
      <c r="G47" s="430"/>
      <c r="H47" s="434"/>
      <c r="I47" s="110"/>
      <c r="J47" s="426"/>
      <c r="K47" s="426"/>
      <c r="L47" s="426"/>
      <c r="M47" s="433"/>
      <c r="N47" s="426"/>
      <c r="O47" s="426"/>
      <c r="P47" s="425"/>
      <c r="Q47" s="425"/>
      <c r="R47" s="426"/>
      <c r="S47" s="427"/>
      <c r="T47" s="428"/>
      <c r="U47" s="429"/>
      <c r="V47" s="429"/>
      <c r="W47" s="5"/>
      <c r="X47" s="5"/>
    </row>
    <row r="48" spans="2:24" ht="15" customHeight="1">
      <c r="B48" s="426"/>
      <c r="C48" s="426"/>
      <c r="D48" s="426"/>
      <c r="E48" s="426"/>
      <c r="F48" s="425"/>
      <c r="G48" s="430"/>
      <c r="H48" s="431"/>
      <c r="I48" s="110"/>
      <c r="J48" s="426"/>
      <c r="K48" s="426"/>
      <c r="L48" s="426"/>
      <c r="M48" s="433" t="str">
        <f>'Listado desplegable'!H42</f>
        <v/>
      </c>
      <c r="N48" s="426"/>
      <c r="O48" s="426"/>
      <c r="P48" s="425" t="str">
        <f t="shared" ref="P48" si="36">IF(K48&gt;0.1,(+K48-N48),"Por Calcular")</f>
        <v>Por Calcular</v>
      </c>
      <c r="Q48" s="425" t="str">
        <f t="shared" ref="Q48" si="37">IF(L48&gt;0,(+L48-O48),"Por Calcular")</f>
        <v>Por Calcular</v>
      </c>
      <c r="R48" s="426"/>
      <c r="S48" s="427" t="str">
        <f t="shared" si="0"/>
        <v/>
      </c>
      <c r="T48" s="428" t="str">
        <f t="shared" si="1"/>
        <v/>
      </c>
      <c r="U48" s="429" t="str">
        <f>IF(K48=0,"",'Listado desplegable'!I42)</f>
        <v/>
      </c>
      <c r="V48" s="429" t="str">
        <f>IF(L48=0,"",'Listado desplegable'!J42)</f>
        <v/>
      </c>
      <c r="W48" s="5"/>
      <c r="X48" s="5"/>
    </row>
    <row r="49" spans="2:24" ht="15" customHeight="1">
      <c r="B49" s="426"/>
      <c r="C49" s="426"/>
      <c r="D49" s="426"/>
      <c r="E49" s="426"/>
      <c r="F49" s="425"/>
      <c r="G49" s="430"/>
      <c r="H49" s="431"/>
      <c r="I49" s="110"/>
      <c r="J49" s="426"/>
      <c r="K49" s="426"/>
      <c r="L49" s="426"/>
      <c r="M49" s="433"/>
      <c r="N49" s="426"/>
      <c r="O49" s="426"/>
      <c r="P49" s="425"/>
      <c r="Q49" s="425"/>
      <c r="R49" s="426"/>
      <c r="S49" s="427"/>
      <c r="T49" s="428"/>
      <c r="U49" s="429"/>
      <c r="V49" s="429"/>
      <c r="W49" s="5"/>
      <c r="X49" s="5"/>
    </row>
    <row r="50" spans="2:24" ht="15" customHeight="1">
      <c r="B50" s="426"/>
      <c r="C50" s="426"/>
      <c r="D50" s="426"/>
      <c r="E50" s="426"/>
      <c r="F50" s="425"/>
      <c r="G50" s="430"/>
      <c r="H50" s="431"/>
      <c r="I50" s="110"/>
      <c r="J50" s="426"/>
      <c r="K50" s="426"/>
      <c r="L50" s="426"/>
      <c r="M50" s="433" t="str">
        <f>'Listado desplegable'!H44</f>
        <v/>
      </c>
      <c r="N50" s="426"/>
      <c r="O50" s="426"/>
      <c r="P50" s="425" t="str">
        <f t="shared" ref="P50" si="38">IF(K50&gt;0.1,(+K50-N50),"Por Calcular")</f>
        <v>Por Calcular</v>
      </c>
      <c r="Q50" s="425" t="str">
        <f t="shared" ref="Q50" si="39">IF(L50&gt;0,(+L50-O50),"Por Calcular")</f>
        <v>Por Calcular</v>
      </c>
      <c r="R50" s="426"/>
      <c r="S50" s="427" t="str">
        <f t="shared" si="0"/>
        <v/>
      </c>
      <c r="T50" s="428" t="str">
        <f t="shared" si="1"/>
        <v/>
      </c>
      <c r="U50" s="429" t="str">
        <f>IF(K50=0,"",'Listado desplegable'!I44)</f>
        <v/>
      </c>
      <c r="V50" s="429" t="str">
        <f>IF(L50=0,"",'Listado desplegable'!J44)</f>
        <v/>
      </c>
      <c r="W50" s="5"/>
      <c r="X50" s="5"/>
    </row>
    <row r="51" spans="2:24" ht="15" customHeight="1">
      <c r="B51" s="426"/>
      <c r="C51" s="426"/>
      <c r="D51" s="426"/>
      <c r="E51" s="426"/>
      <c r="F51" s="425"/>
      <c r="G51" s="430"/>
      <c r="H51" s="431"/>
      <c r="I51" s="110"/>
      <c r="J51" s="426"/>
      <c r="K51" s="426"/>
      <c r="L51" s="426"/>
      <c r="M51" s="433"/>
      <c r="N51" s="426"/>
      <c r="O51" s="426"/>
      <c r="P51" s="425"/>
      <c r="Q51" s="425"/>
      <c r="R51" s="426"/>
      <c r="S51" s="427"/>
      <c r="T51" s="428"/>
      <c r="U51" s="429"/>
      <c r="V51" s="429"/>
      <c r="W51" s="5"/>
      <c r="X51" s="5"/>
    </row>
    <row r="52" spans="2:24" ht="15" customHeight="1">
      <c r="B52" s="426"/>
      <c r="C52" s="430"/>
      <c r="D52" s="430"/>
      <c r="E52" s="426"/>
      <c r="F52" s="425"/>
      <c r="G52" s="430"/>
      <c r="H52" s="431"/>
      <c r="I52" s="110"/>
      <c r="J52" s="426"/>
      <c r="K52" s="426"/>
      <c r="L52" s="426"/>
      <c r="M52" s="433" t="str">
        <f>'Listado desplegable'!H46</f>
        <v/>
      </c>
      <c r="N52" s="426"/>
      <c r="O52" s="426"/>
      <c r="P52" s="425" t="str">
        <f t="shared" ref="P52" si="40">IF(K52&gt;0.1,(+K52-N52),"Por Calcular")</f>
        <v>Por Calcular</v>
      </c>
      <c r="Q52" s="425" t="str">
        <f t="shared" ref="Q52" si="41">IF(L52&gt;0,(+L52-O52),"Por Calcular")</f>
        <v>Por Calcular</v>
      </c>
      <c r="R52" s="426"/>
      <c r="S52" s="427" t="str">
        <f t="shared" si="0"/>
        <v/>
      </c>
      <c r="T52" s="428" t="str">
        <f t="shared" si="1"/>
        <v/>
      </c>
      <c r="U52" s="429" t="str">
        <f>IF(K52=0,"",'Listado desplegable'!I46)</f>
        <v/>
      </c>
      <c r="V52" s="429" t="str">
        <f>IF(L52=0,"",'Listado desplegable'!J46)</f>
        <v/>
      </c>
      <c r="W52" s="5"/>
      <c r="X52" s="5"/>
    </row>
    <row r="53" spans="2:24" ht="15" customHeight="1">
      <c r="B53" s="426"/>
      <c r="C53" s="430"/>
      <c r="D53" s="430"/>
      <c r="E53" s="426"/>
      <c r="F53" s="425"/>
      <c r="G53" s="430"/>
      <c r="H53" s="431"/>
      <c r="I53" s="110"/>
      <c r="J53" s="426"/>
      <c r="K53" s="426"/>
      <c r="L53" s="426"/>
      <c r="M53" s="433"/>
      <c r="N53" s="426"/>
      <c r="O53" s="426"/>
      <c r="P53" s="425"/>
      <c r="Q53" s="425"/>
      <c r="R53" s="426"/>
      <c r="S53" s="427"/>
      <c r="T53" s="428"/>
      <c r="U53" s="429"/>
      <c r="V53" s="429"/>
      <c r="W53" s="5"/>
      <c r="X53" s="5"/>
    </row>
    <row r="54" spans="2:24" ht="15" customHeight="1">
      <c r="B54" s="426"/>
      <c r="C54" s="430"/>
      <c r="D54" s="430"/>
      <c r="E54" s="426"/>
      <c r="F54" s="425"/>
      <c r="G54" s="430"/>
      <c r="H54" s="431"/>
      <c r="I54" s="110"/>
      <c r="J54" s="426"/>
      <c r="K54" s="426"/>
      <c r="L54" s="426"/>
      <c r="M54" s="433" t="str">
        <f>'Listado desplegable'!H48</f>
        <v/>
      </c>
      <c r="N54" s="426"/>
      <c r="O54" s="426"/>
      <c r="P54" s="425" t="str">
        <f t="shared" ref="P54" si="42">IF(K54&gt;0.1,(+K54-N54),"Por Calcular")</f>
        <v>Por Calcular</v>
      </c>
      <c r="Q54" s="425" t="str">
        <f t="shared" ref="Q54" si="43">IF(L54&gt;0,(+L54-O54),"Por Calcular")</f>
        <v>Por Calcular</v>
      </c>
      <c r="R54" s="426"/>
      <c r="S54" s="427" t="str">
        <f t="shared" si="0"/>
        <v/>
      </c>
      <c r="T54" s="428" t="str">
        <f t="shared" si="1"/>
        <v/>
      </c>
      <c r="U54" s="429" t="str">
        <f>IF(K54=0,"",'Listado desplegable'!I48)</f>
        <v/>
      </c>
      <c r="V54" s="429" t="str">
        <f>IF(L54=0,"",'Listado desplegable'!J48)</f>
        <v/>
      </c>
      <c r="W54" s="5"/>
      <c r="X54" s="5"/>
    </row>
    <row r="55" spans="2:24">
      <c r="B55" s="426"/>
      <c r="C55" s="430"/>
      <c r="D55" s="430"/>
      <c r="E55" s="426"/>
      <c r="F55" s="425"/>
      <c r="G55" s="430"/>
      <c r="H55" s="431"/>
      <c r="I55" s="138"/>
      <c r="J55" s="426"/>
      <c r="K55" s="426"/>
      <c r="L55" s="426"/>
      <c r="M55" s="433"/>
      <c r="N55" s="426"/>
      <c r="O55" s="426"/>
      <c r="P55" s="425"/>
      <c r="Q55" s="425"/>
      <c r="R55" s="426"/>
      <c r="S55" s="427"/>
      <c r="T55" s="428"/>
      <c r="U55" s="429"/>
      <c r="V55" s="429"/>
      <c r="W55" s="5"/>
      <c r="X55" s="5" t="s">
        <v>404</v>
      </c>
    </row>
    <row r="56" spans="2:24" ht="15" customHeight="1">
      <c r="B56" s="426"/>
      <c r="C56" s="430"/>
      <c r="D56" s="430"/>
      <c r="E56" s="426"/>
      <c r="F56" s="425"/>
      <c r="G56" s="430"/>
      <c r="H56" s="431"/>
      <c r="I56" s="110"/>
      <c r="J56" s="426"/>
      <c r="K56" s="426"/>
      <c r="L56" s="426"/>
      <c r="M56" s="433" t="str">
        <f>'Listado desplegable'!H50</f>
        <v/>
      </c>
      <c r="N56" s="426"/>
      <c r="O56" s="426"/>
      <c r="P56" s="425" t="str">
        <f t="shared" ref="P56" si="44">IF(K56&gt;0.1,(+K56-N56),"Por Calcular")</f>
        <v>Por Calcular</v>
      </c>
      <c r="Q56" s="425" t="str">
        <f t="shared" ref="Q56" si="45">IF(L56&gt;0,(+L56-O56),"Por Calcular")</f>
        <v>Por Calcular</v>
      </c>
      <c r="R56" s="426"/>
      <c r="S56" s="427" t="str">
        <f t="shared" ref="S56" si="46">IFERROR((N56/K56),"")</f>
        <v/>
      </c>
      <c r="T56" s="428" t="str">
        <f t="shared" ref="T56" si="47">IFERROR((O56/L56),"")</f>
        <v/>
      </c>
      <c r="U56" s="429" t="str">
        <f>IF(K56=0,"",'Listado desplegable'!I50)</f>
        <v/>
      </c>
      <c r="V56" s="429" t="str">
        <f>IF(L56=0,"",'Listado desplegable'!J50)</f>
        <v/>
      </c>
      <c r="W56" s="5"/>
      <c r="X56" s="5" t="s">
        <v>405</v>
      </c>
    </row>
    <row r="57" spans="2:24">
      <c r="B57" s="426"/>
      <c r="C57" s="430"/>
      <c r="D57" s="430"/>
      <c r="E57" s="426"/>
      <c r="F57" s="425"/>
      <c r="G57" s="430"/>
      <c r="H57" s="431"/>
      <c r="I57" s="138"/>
      <c r="J57" s="426"/>
      <c r="K57" s="426"/>
      <c r="L57" s="426"/>
      <c r="M57" s="433"/>
      <c r="N57" s="426"/>
      <c r="O57" s="426"/>
      <c r="P57" s="425"/>
      <c r="Q57" s="425"/>
      <c r="R57" s="426"/>
      <c r="S57" s="427"/>
      <c r="T57" s="428"/>
      <c r="U57" s="429"/>
      <c r="V57" s="429"/>
      <c r="W57" s="5"/>
      <c r="X57" s="5" t="s">
        <v>406</v>
      </c>
    </row>
    <row r="58" spans="2:24" ht="15" customHeight="1">
      <c r="B58" s="426"/>
      <c r="C58" s="430"/>
      <c r="D58" s="430"/>
      <c r="E58" s="426"/>
      <c r="F58" s="425"/>
      <c r="G58" s="430"/>
      <c r="H58" s="431"/>
      <c r="I58" s="110"/>
      <c r="J58" s="426"/>
      <c r="K58" s="426"/>
      <c r="L58" s="426"/>
      <c r="M58" s="433" t="str">
        <f>'Listado desplegable'!H52</f>
        <v/>
      </c>
      <c r="N58" s="426"/>
      <c r="O58" s="426"/>
      <c r="P58" s="425" t="str">
        <f t="shared" ref="P58" si="48">IF(K58&gt;0.1,(+K58-N58),"Por Calcular")</f>
        <v>Por Calcular</v>
      </c>
      <c r="Q58" s="425" t="str">
        <f t="shared" ref="Q58" si="49">IF(L58&gt;0,(+L58-O58),"Por Calcular")</f>
        <v>Por Calcular</v>
      </c>
      <c r="R58" s="426"/>
      <c r="S58" s="427" t="str">
        <f t="shared" ref="S58" si="50">IFERROR((N58/K58),"")</f>
        <v/>
      </c>
      <c r="T58" s="428" t="str">
        <f t="shared" ref="T58" si="51">IFERROR((O58/L58),"")</f>
        <v/>
      </c>
      <c r="U58" s="429" t="str">
        <f>IF(K58=0,"",'Listado desplegable'!I52)</f>
        <v/>
      </c>
      <c r="V58" s="429" t="str">
        <f>IF(L58=0,"",'Listado desplegable'!J52)</f>
        <v/>
      </c>
      <c r="W58" s="5"/>
      <c r="X58" s="5" t="s">
        <v>407</v>
      </c>
    </row>
    <row r="59" spans="2:24">
      <c r="B59" s="426"/>
      <c r="C59" s="430"/>
      <c r="D59" s="430"/>
      <c r="E59" s="426"/>
      <c r="F59" s="425"/>
      <c r="G59" s="430"/>
      <c r="H59" s="431"/>
      <c r="I59" s="138"/>
      <c r="J59" s="426"/>
      <c r="K59" s="426"/>
      <c r="L59" s="426"/>
      <c r="M59" s="433"/>
      <c r="N59" s="426"/>
      <c r="O59" s="426"/>
      <c r="P59" s="425"/>
      <c r="Q59" s="425"/>
      <c r="R59" s="426"/>
      <c r="S59" s="427"/>
      <c r="T59" s="428"/>
      <c r="U59" s="429"/>
      <c r="V59" s="429"/>
      <c r="X59" s="5" t="s">
        <v>408</v>
      </c>
    </row>
    <row r="60" spans="2:24" ht="15" customHeight="1">
      <c r="B60" s="426"/>
      <c r="C60" s="430"/>
      <c r="D60" s="430"/>
      <c r="E60" s="426"/>
      <c r="F60" s="425"/>
      <c r="G60" s="430"/>
      <c r="H60" s="431"/>
      <c r="I60" s="110"/>
      <c r="J60" s="426"/>
      <c r="K60" s="426"/>
      <c r="L60" s="426"/>
      <c r="M60" s="433" t="str">
        <f>'Listado desplegable'!H54</f>
        <v/>
      </c>
      <c r="N60" s="426"/>
      <c r="O60" s="426"/>
      <c r="P60" s="425" t="str">
        <f t="shared" ref="P60" si="52">IF(K60&gt;0.1,(+K60-N60),"Por Calcular")</f>
        <v>Por Calcular</v>
      </c>
      <c r="Q60" s="425" t="str">
        <f t="shared" ref="Q60" si="53">IF(L60&gt;0,(+L60-O60),"Por Calcular")</f>
        <v>Por Calcular</v>
      </c>
      <c r="R60" s="426"/>
      <c r="S60" s="427" t="str">
        <f t="shared" ref="S60" si="54">IFERROR((N60/K60),"")</f>
        <v/>
      </c>
      <c r="T60" s="428" t="str">
        <f t="shared" ref="T60" si="55">IFERROR((O60/L60),"")</f>
        <v/>
      </c>
      <c r="U60" s="429" t="str">
        <f>IF(K60=0,"",'Listado desplegable'!I54)</f>
        <v/>
      </c>
      <c r="V60" s="429" t="str">
        <f>IF(L60=0,"",'Listado desplegable'!J54)</f>
        <v/>
      </c>
      <c r="X60" s="5" t="s">
        <v>409</v>
      </c>
    </row>
    <row r="61" spans="2:24">
      <c r="B61" s="426"/>
      <c r="C61" s="430"/>
      <c r="D61" s="430"/>
      <c r="E61" s="426"/>
      <c r="F61" s="425"/>
      <c r="G61" s="430"/>
      <c r="H61" s="431"/>
      <c r="I61" s="138"/>
      <c r="J61" s="426"/>
      <c r="K61" s="426"/>
      <c r="L61" s="426"/>
      <c r="M61" s="433"/>
      <c r="N61" s="426"/>
      <c r="O61" s="426"/>
      <c r="P61" s="425"/>
      <c r="Q61" s="425"/>
      <c r="R61" s="426"/>
      <c r="S61" s="427"/>
      <c r="T61" s="428"/>
      <c r="U61" s="429"/>
      <c r="V61" s="429"/>
    </row>
    <row r="62" spans="2:24" ht="15" customHeight="1">
      <c r="B62" s="426"/>
      <c r="C62" s="430"/>
      <c r="D62" s="430"/>
      <c r="E62" s="426"/>
      <c r="F62" s="425"/>
      <c r="G62" s="430"/>
      <c r="H62" s="431"/>
      <c r="I62" s="110"/>
      <c r="J62" s="426"/>
      <c r="K62" s="426"/>
      <c r="L62" s="426"/>
      <c r="M62" s="433" t="str">
        <f>'Listado desplegable'!H56</f>
        <v/>
      </c>
      <c r="N62" s="426"/>
      <c r="O62" s="426"/>
      <c r="P62" s="425" t="str">
        <f t="shared" ref="P62" si="56">IF(K62&gt;0.1,(+K62-N62),"Por Calcular")</f>
        <v>Por Calcular</v>
      </c>
      <c r="Q62" s="425" t="str">
        <f t="shared" ref="Q62" si="57">IF(L62&gt;0,(+L62-O62),"Por Calcular")</f>
        <v>Por Calcular</v>
      </c>
      <c r="R62" s="426"/>
      <c r="S62" s="427" t="str">
        <f t="shared" ref="S62" si="58">IFERROR((N62/K62),"")</f>
        <v/>
      </c>
      <c r="T62" s="428" t="str">
        <f t="shared" ref="T62" si="59">IFERROR((O62/L62),"")</f>
        <v/>
      </c>
      <c r="U62" s="429" t="str">
        <f>IF(K62=0,"",'Listado desplegable'!I56)</f>
        <v/>
      </c>
      <c r="V62" s="429" t="str">
        <f>IF(L62=0,"",'Listado desplegable'!J56)</f>
        <v/>
      </c>
      <c r="X62" s="5" t="s">
        <v>410</v>
      </c>
    </row>
    <row r="63" spans="2:24">
      <c r="B63" s="426"/>
      <c r="C63" s="430"/>
      <c r="D63" s="430"/>
      <c r="E63" s="426"/>
      <c r="F63" s="425"/>
      <c r="G63" s="430"/>
      <c r="H63" s="431"/>
      <c r="I63" s="138"/>
      <c r="J63" s="426"/>
      <c r="K63" s="426"/>
      <c r="L63" s="426"/>
      <c r="M63" s="433"/>
      <c r="N63" s="426"/>
      <c r="O63" s="426"/>
      <c r="P63" s="425"/>
      <c r="Q63" s="425"/>
      <c r="R63" s="426"/>
      <c r="S63" s="427"/>
      <c r="T63" s="428"/>
      <c r="U63" s="429"/>
      <c r="V63" s="429"/>
      <c r="X63" s="5" t="s">
        <v>376</v>
      </c>
    </row>
    <row r="64" spans="2:24" ht="15" customHeight="1">
      <c r="B64" s="426"/>
      <c r="C64" s="430"/>
      <c r="D64" s="430"/>
      <c r="E64" s="426"/>
      <c r="F64" s="425"/>
      <c r="G64" s="430"/>
      <c r="H64" s="431"/>
      <c r="I64" s="110"/>
      <c r="J64" s="426"/>
      <c r="K64" s="426"/>
      <c r="L64" s="426"/>
      <c r="M64" s="433" t="str">
        <f>'Listado desplegable'!H58</f>
        <v/>
      </c>
      <c r="N64" s="426"/>
      <c r="O64" s="426"/>
      <c r="P64" s="425" t="str">
        <f t="shared" ref="P64" si="60">IF(K64&gt;0.1,(+K64-N64),"Por Calcular")</f>
        <v>Por Calcular</v>
      </c>
      <c r="Q64" s="425" t="str">
        <f t="shared" ref="Q64" si="61">IF(L64&gt;0,(+L64-O64),"Por Calcular")</f>
        <v>Por Calcular</v>
      </c>
      <c r="R64" s="426"/>
      <c r="S64" s="427" t="str">
        <f t="shared" ref="S64" si="62">IFERROR((N64/K64),"")</f>
        <v/>
      </c>
      <c r="T64" s="428" t="str">
        <f t="shared" ref="T64" si="63">IFERROR((O64/L64),"")</f>
        <v/>
      </c>
      <c r="U64" s="429" t="str">
        <f>IF(K64=0,"",'Listado desplegable'!I58)</f>
        <v/>
      </c>
      <c r="V64" s="429" t="str">
        <f>IF(L64=0,"",'Listado desplegable'!J58)</f>
        <v/>
      </c>
      <c r="X64" s="5" t="s">
        <v>411</v>
      </c>
    </row>
    <row r="65" spans="2:24">
      <c r="B65" s="426"/>
      <c r="C65" s="430"/>
      <c r="D65" s="430"/>
      <c r="E65" s="426"/>
      <c r="F65" s="425"/>
      <c r="G65" s="430"/>
      <c r="H65" s="431"/>
      <c r="I65" s="138"/>
      <c r="J65" s="426"/>
      <c r="K65" s="426"/>
      <c r="L65" s="426"/>
      <c r="M65" s="433"/>
      <c r="N65" s="426"/>
      <c r="O65" s="426"/>
      <c r="P65" s="425"/>
      <c r="Q65" s="425"/>
      <c r="R65" s="426"/>
      <c r="S65" s="427"/>
      <c r="T65" s="428"/>
      <c r="U65" s="429"/>
      <c r="V65" s="429"/>
    </row>
    <row r="66" spans="2:24" ht="15" customHeight="1">
      <c r="B66" s="426"/>
      <c r="C66" s="430"/>
      <c r="D66" s="430"/>
      <c r="E66" s="426"/>
      <c r="F66" s="425"/>
      <c r="G66" s="430"/>
      <c r="H66" s="431"/>
      <c r="I66" s="110"/>
      <c r="J66" s="426"/>
      <c r="K66" s="426"/>
      <c r="L66" s="426"/>
      <c r="M66" s="433" t="str">
        <f>'Listado desplegable'!H60</f>
        <v/>
      </c>
      <c r="N66" s="426"/>
      <c r="O66" s="426"/>
      <c r="P66" s="425" t="str">
        <f t="shared" ref="P66" si="64">IF(K66&gt;0.1,(+K66-N66),"Por Calcular")</f>
        <v>Por Calcular</v>
      </c>
      <c r="Q66" s="425" t="str">
        <f t="shared" ref="Q66" si="65">IF(L66&gt;0,(+L66-O66),"Por Calcular")</f>
        <v>Por Calcular</v>
      </c>
      <c r="R66" s="426"/>
      <c r="S66" s="427" t="str">
        <f t="shared" ref="S66" si="66">IFERROR((N66/K66),"")</f>
        <v/>
      </c>
      <c r="T66" s="428" t="str">
        <f t="shared" ref="T66" si="67">IFERROR((O66/L66),"")</f>
        <v/>
      </c>
      <c r="U66" s="429" t="str">
        <f>IF(K66=0,"",'Listado desplegable'!I60)</f>
        <v/>
      </c>
      <c r="V66" s="429" t="str">
        <f>IF(L66=0,"",'Listado desplegable'!J60)</f>
        <v/>
      </c>
      <c r="X66" s="5" t="s">
        <v>412</v>
      </c>
    </row>
    <row r="67" spans="2:24">
      <c r="B67" s="426"/>
      <c r="C67" s="430"/>
      <c r="D67" s="430"/>
      <c r="E67" s="426"/>
      <c r="F67" s="425"/>
      <c r="G67" s="430"/>
      <c r="H67" s="431"/>
      <c r="I67" s="138"/>
      <c r="J67" s="426"/>
      <c r="K67" s="426"/>
      <c r="L67" s="426"/>
      <c r="M67" s="433"/>
      <c r="N67" s="426"/>
      <c r="O67" s="426"/>
      <c r="P67" s="425"/>
      <c r="Q67" s="425"/>
      <c r="R67" s="426"/>
      <c r="S67" s="427"/>
      <c r="T67" s="428"/>
      <c r="U67" s="429"/>
      <c r="V67" s="429"/>
      <c r="X67" s="5" t="s">
        <v>413</v>
      </c>
    </row>
    <row r="68" spans="2:24" ht="15" customHeight="1">
      <c r="B68" s="426"/>
      <c r="C68" s="430"/>
      <c r="D68" s="430"/>
      <c r="E68" s="426"/>
      <c r="F68" s="425"/>
      <c r="G68" s="430"/>
      <c r="H68" s="431"/>
      <c r="I68" s="110"/>
      <c r="J68" s="426"/>
      <c r="K68" s="426"/>
      <c r="L68" s="426"/>
      <c r="M68" s="433" t="str">
        <f>'Listado desplegable'!H62</f>
        <v/>
      </c>
      <c r="N68" s="426"/>
      <c r="O68" s="426"/>
      <c r="P68" s="425" t="str">
        <f t="shared" ref="P68" si="68">IF(K68&gt;0.1,(+K68-N68),"Por Calcular")</f>
        <v>Por Calcular</v>
      </c>
      <c r="Q68" s="425" t="str">
        <f t="shared" ref="Q68" si="69">IF(L68&gt;0,(+L68-O68),"Por Calcular")</f>
        <v>Por Calcular</v>
      </c>
      <c r="R68" s="426"/>
      <c r="S68" s="427" t="str">
        <f t="shared" ref="S68" si="70">IFERROR((N68/K68),"")</f>
        <v/>
      </c>
      <c r="T68" s="428" t="str">
        <f t="shared" ref="T68" si="71">IFERROR((O68/L68),"")</f>
        <v/>
      </c>
      <c r="U68" s="429" t="str">
        <f>IF(K68=0,"",'Listado desplegable'!I62)</f>
        <v/>
      </c>
      <c r="V68" s="429" t="str">
        <f>IF(L68=0,"",'Listado desplegable'!J62)</f>
        <v/>
      </c>
      <c r="X68" s="5" t="s">
        <v>414</v>
      </c>
    </row>
    <row r="69" spans="2:24">
      <c r="B69" s="426"/>
      <c r="C69" s="430"/>
      <c r="D69" s="430"/>
      <c r="E69" s="426"/>
      <c r="F69" s="425"/>
      <c r="G69" s="430"/>
      <c r="H69" s="431"/>
      <c r="I69" s="138"/>
      <c r="J69" s="426"/>
      <c r="K69" s="426"/>
      <c r="L69" s="426"/>
      <c r="M69" s="433"/>
      <c r="N69" s="426"/>
      <c r="O69" s="426"/>
      <c r="P69" s="425"/>
      <c r="Q69" s="425"/>
      <c r="R69" s="426"/>
      <c r="S69" s="427"/>
      <c r="T69" s="428"/>
      <c r="U69" s="429"/>
      <c r="V69" s="429"/>
      <c r="X69" s="5" t="s">
        <v>391</v>
      </c>
    </row>
    <row r="70" spans="2:24" ht="15" customHeight="1">
      <c r="B70" s="426"/>
      <c r="C70" s="430"/>
      <c r="D70" s="430"/>
      <c r="E70" s="426"/>
      <c r="F70" s="425"/>
      <c r="G70" s="430"/>
      <c r="H70" s="431"/>
      <c r="I70" s="110"/>
      <c r="J70" s="426"/>
      <c r="K70" s="426"/>
      <c r="L70" s="426"/>
      <c r="M70" s="433" t="str">
        <f>'Listado desplegable'!H64</f>
        <v/>
      </c>
      <c r="N70" s="426"/>
      <c r="O70" s="426"/>
      <c r="P70" s="425" t="str">
        <f t="shared" ref="P70" si="72">IF(K70&gt;0.1,(+K70-N70),"Por Calcular")</f>
        <v>Por Calcular</v>
      </c>
      <c r="Q70" s="425" t="str">
        <f t="shared" ref="Q70" si="73">IF(L70&gt;0,(+L70-O70),"Por Calcular")</f>
        <v>Por Calcular</v>
      </c>
      <c r="R70" s="426"/>
      <c r="S70" s="427" t="str">
        <f t="shared" ref="S70" si="74">IFERROR((N70/K70),"")</f>
        <v/>
      </c>
      <c r="T70" s="428" t="str">
        <f t="shared" ref="T70" si="75">IFERROR((O70/L70),"")</f>
        <v/>
      </c>
      <c r="U70" s="429" t="str">
        <f>IF(K70=0,"",'Listado desplegable'!I64)</f>
        <v/>
      </c>
      <c r="V70" s="429" t="str">
        <f>IF(L70=0,"",'Listado desplegable'!J64)</f>
        <v/>
      </c>
      <c r="X70" s="5" t="s">
        <v>415</v>
      </c>
    </row>
    <row r="71" spans="2:24">
      <c r="B71" s="426"/>
      <c r="C71" s="430"/>
      <c r="D71" s="430"/>
      <c r="E71" s="426"/>
      <c r="F71" s="425"/>
      <c r="G71" s="430"/>
      <c r="H71" s="431"/>
      <c r="I71" s="138"/>
      <c r="J71" s="426"/>
      <c r="K71" s="426"/>
      <c r="L71" s="426"/>
      <c r="M71" s="433"/>
      <c r="N71" s="426"/>
      <c r="O71" s="426"/>
      <c r="P71" s="425"/>
      <c r="Q71" s="425"/>
      <c r="R71" s="426"/>
      <c r="S71" s="427"/>
      <c r="T71" s="428"/>
      <c r="U71" s="429"/>
      <c r="V71" s="429"/>
      <c r="X71" s="5" t="s">
        <v>416</v>
      </c>
    </row>
    <row r="72" spans="2:24" ht="15" customHeight="1">
      <c r="B72" s="426"/>
      <c r="C72" s="430"/>
      <c r="D72" s="430"/>
      <c r="E72" s="426"/>
      <c r="F72" s="425"/>
      <c r="G72" s="430"/>
      <c r="H72" s="431"/>
      <c r="I72" s="110"/>
      <c r="J72" s="426"/>
      <c r="K72" s="426"/>
      <c r="L72" s="426"/>
      <c r="M72" s="433" t="str">
        <f>'Listado desplegable'!H66</f>
        <v/>
      </c>
      <c r="N72" s="426"/>
      <c r="O72" s="426"/>
      <c r="P72" s="425" t="str">
        <f t="shared" ref="P72" si="76">IF(K72&gt;0.1,(+K72-N72),"Por Calcular")</f>
        <v>Por Calcular</v>
      </c>
      <c r="Q72" s="425" t="str">
        <f t="shared" ref="Q72" si="77">IF(L72&gt;0,(+L72-O72),"Por Calcular")</f>
        <v>Por Calcular</v>
      </c>
      <c r="R72" s="426"/>
      <c r="S72" s="427" t="str">
        <f t="shared" ref="S72" si="78">IFERROR((N72/K72),"")</f>
        <v/>
      </c>
      <c r="T72" s="428" t="str">
        <f t="shared" ref="T72" si="79">IFERROR((O72/L72),"")</f>
        <v/>
      </c>
      <c r="U72" s="429" t="str">
        <f>IF(K72=0,"",'Listado desplegable'!I66)</f>
        <v/>
      </c>
      <c r="V72" s="429" t="str">
        <f>IF(L72=0,"",'Listado desplegable'!J66)</f>
        <v/>
      </c>
      <c r="X72" s="5" t="s">
        <v>417</v>
      </c>
    </row>
    <row r="73" spans="2:24">
      <c r="B73" s="426"/>
      <c r="C73" s="430"/>
      <c r="D73" s="430"/>
      <c r="E73" s="426"/>
      <c r="F73" s="425"/>
      <c r="G73" s="430"/>
      <c r="H73" s="431"/>
      <c r="I73" s="138"/>
      <c r="J73" s="426"/>
      <c r="K73" s="426"/>
      <c r="L73" s="426"/>
      <c r="M73" s="433"/>
      <c r="N73" s="426"/>
      <c r="O73" s="426"/>
      <c r="P73" s="425"/>
      <c r="Q73" s="425"/>
      <c r="R73" s="426"/>
      <c r="S73" s="427"/>
      <c r="T73" s="428"/>
      <c r="U73" s="429"/>
      <c r="V73" s="429"/>
      <c r="X73" s="5" t="s">
        <v>418</v>
      </c>
    </row>
    <row r="74" spans="2:24" ht="15" customHeight="1">
      <c r="B74" s="426"/>
      <c r="C74" s="430"/>
      <c r="D74" s="430"/>
      <c r="E74" s="426"/>
      <c r="F74" s="425"/>
      <c r="G74" s="430"/>
      <c r="H74" s="431"/>
      <c r="I74" s="110"/>
      <c r="J74" s="426"/>
      <c r="K74" s="426"/>
      <c r="L74" s="426"/>
      <c r="M74" s="433" t="str">
        <f>'Listado desplegable'!H68</f>
        <v/>
      </c>
      <c r="N74" s="426"/>
      <c r="O74" s="426"/>
      <c r="P74" s="425" t="str">
        <f t="shared" ref="P74" si="80">IF(K74&gt;0.1,(+K74-N74),"Por Calcular")</f>
        <v>Por Calcular</v>
      </c>
      <c r="Q74" s="425" t="str">
        <f t="shared" ref="Q74" si="81">IF(L74&gt;0,(+L74-O74),"Por Calcular")</f>
        <v>Por Calcular</v>
      </c>
      <c r="R74" s="426"/>
      <c r="S74" s="427" t="str">
        <f t="shared" ref="S74" si="82">IFERROR((N74/K74),"")</f>
        <v/>
      </c>
      <c r="T74" s="428" t="str">
        <f t="shared" ref="T74" si="83">IFERROR((O74/L74),"")</f>
        <v/>
      </c>
      <c r="U74" s="429" t="str">
        <f>IF(K74=0,"",'Listado desplegable'!I68)</f>
        <v/>
      </c>
      <c r="V74" s="429" t="str">
        <f>IF(L74=0,"",'Listado desplegable'!J68)</f>
        <v/>
      </c>
      <c r="X74" s="5"/>
    </row>
    <row r="75" spans="2:24">
      <c r="B75" s="426"/>
      <c r="C75" s="430"/>
      <c r="D75" s="430"/>
      <c r="E75" s="426"/>
      <c r="F75" s="425"/>
      <c r="G75" s="430"/>
      <c r="H75" s="431"/>
      <c r="I75" s="138"/>
      <c r="J75" s="426"/>
      <c r="K75" s="426"/>
      <c r="L75" s="426"/>
      <c r="M75" s="433"/>
      <c r="N75" s="426"/>
      <c r="O75" s="426"/>
      <c r="P75" s="425"/>
      <c r="Q75" s="425"/>
      <c r="R75" s="426"/>
      <c r="S75" s="427"/>
      <c r="T75" s="428"/>
      <c r="U75" s="429"/>
      <c r="V75" s="429"/>
      <c r="X75" s="2" t="s">
        <v>58</v>
      </c>
    </row>
    <row r="76" spans="2:24" ht="15" customHeight="1">
      <c r="B76" s="426"/>
      <c r="C76" s="430"/>
      <c r="D76" s="430"/>
      <c r="E76" s="426"/>
      <c r="F76" s="425"/>
      <c r="G76" s="430"/>
      <c r="H76" s="431"/>
      <c r="I76" s="110"/>
      <c r="J76" s="426"/>
      <c r="K76" s="426"/>
      <c r="L76" s="426"/>
      <c r="M76" s="433" t="str">
        <f>'Listado desplegable'!H70</f>
        <v/>
      </c>
      <c r="N76" s="426"/>
      <c r="O76" s="426"/>
      <c r="P76" s="425" t="str">
        <f t="shared" ref="P76" si="84">IF(K76&gt;0.1,(+K76-N76),"Por Calcular")</f>
        <v>Por Calcular</v>
      </c>
      <c r="Q76" s="425" t="str">
        <f t="shared" ref="Q76" si="85">IF(L76&gt;0,(+L76-O76),"Por Calcular")</f>
        <v>Por Calcular</v>
      </c>
      <c r="R76" s="426"/>
      <c r="S76" s="427" t="str">
        <f t="shared" ref="S76" si="86">IFERROR((N76/K76),"")</f>
        <v/>
      </c>
      <c r="T76" s="428" t="str">
        <f t="shared" ref="T76" si="87">IFERROR((O76/L76),"")</f>
        <v/>
      </c>
      <c r="U76" s="429" t="str">
        <f>IF(K76=0,"",'Listado desplegable'!I70)</f>
        <v/>
      </c>
      <c r="V76" s="429" t="str">
        <f>IF(L76=0,"",'Listado desplegable'!J70)</f>
        <v/>
      </c>
      <c r="X76" s="2" t="s">
        <v>60</v>
      </c>
    </row>
    <row r="77" spans="2:24">
      <c r="B77" s="426"/>
      <c r="C77" s="430"/>
      <c r="D77" s="430"/>
      <c r="E77" s="426"/>
      <c r="F77" s="425"/>
      <c r="G77" s="430"/>
      <c r="H77" s="431"/>
      <c r="I77" s="138"/>
      <c r="J77" s="426"/>
      <c r="K77" s="426"/>
      <c r="L77" s="426"/>
      <c r="M77" s="433"/>
      <c r="N77" s="426"/>
      <c r="O77" s="426"/>
      <c r="P77" s="425"/>
      <c r="Q77" s="425"/>
      <c r="R77" s="426"/>
      <c r="S77" s="427"/>
      <c r="T77" s="428"/>
      <c r="U77" s="429"/>
      <c r="V77" s="429"/>
      <c r="X77" s="2" t="s">
        <v>62</v>
      </c>
    </row>
    <row r="78" spans="2:24" ht="15" customHeight="1">
      <c r="B78" s="426"/>
      <c r="C78" s="430"/>
      <c r="D78" s="430"/>
      <c r="E78" s="426"/>
      <c r="F78" s="425"/>
      <c r="G78" s="430"/>
      <c r="H78" s="431"/>
      <c r="I78" s="110"/>
      <c r="J78" s="426"/>
      <c r="K78" s="426"/>
      <c r="L78" s="426"/>
      <c r="M78" s="433" t="str">
        <f>'Listado desplegable'!H72</f>
        <v/>
      </c>
      <c r="N78" s="426"/>
      <c r="O78" s="426"/>
      <c r="P78" s="425" t="str">
        <f t="shared" ref="P78" si="88">IF(K78&gt;0.1,(+K78-N78),"Por Calcular")</f>
        <v>Por Calcular</v>
      </c>
      <c r="Q78" s="425" t="str">
        <f t="shared" ref="Q78" si="89">IF(L78&gt;0,(+L78-O78),"Por Calcular")</f>
        <v>Por Calcular</v>
      </c>
      <c r="R78" s="426"/>
      <c r="S78" s="427" t="str">
        <f t="shared" ref="S78" si="90">IFERROR((N78/K78),"")</f>
        <v/>
      </c>
      <c r="T78" s="428" t="str">
        <f t="shared" ref="T78" si="91">IFERROR((O78/L78),"")</f>
        <v/>
      </c>
      <c r="U78" s="429" t="str">
        <f>IF(K78=0,"",'Listado desplegable'!I72)</f>
        <v/>
      </c>
      <c r="V78" s="429" t="str">
        <f>IF(L78=0,"",'Listado desplegable'!J72)</f>
        <v/>
      </c>
      <c r="X78" s="2" t="s">
        <v>64</v>
      </c>
    </row>
    <row r="79" spans="2:24">
      <c r="B79" s="426"/>
      <c r="C79" s="430"/>
      <c r="D79" s="430"/>
      <c r="E79" s="426"/>
      <c r="F79" s="425"/>
      <c r="G79" s="430"/>
      <c r="H79" s="431"/>
      <c r="I79" s="138"/>
      <c r="J79" s="426"/>
      <c r="K79" s="426"/>
      <c r="L79" s="426"/>
      <c r="M79" s="433"/>
      <c r="N79" s="426"/>
      <c r="O79" s="426"/>
      <c r="P79" s="425"/>
      <c r="Q79" s="425"/>
      <c r="R79" s="426"/>
      <c r="S79" s="427"/>
      <c r="T79" s="428"/>
      <c r="U79" s="429"/>
      <c r="V79" s="429"/>
      <c r="X79" s="2" t="s">
        <v>68</v>
      </c>
    </row>
    <row r="80" spans="2:24" ht="15" customHeight="1">
      <c r="B80" s="426"/>
      <c r="C80" s="430"/>
      <c r="D80" s="430"/>
      <c r="E80" s="426"/>
      <c r="F80" s="425"/>
      <c r="G80" s="430"/>
      <c r="H80" s="431"/>
      <c r="I80" s="110"/>
      <c r="J80" s="426"/>
      <c r="K80" s="426"/>
      <c r="L80" s="426"/>
      <c r="M80" s="433" t="str">
        <f>'Listado desplegable'!H74</f>
        <v/>
      </c>
      <c r="N80" s="426"/>
      <c r="O80" s="426"/>
      <c r="P80" s="425" t="str">
        <f t="shared" ref="P80" si="92">IF(K80&gt;0.1,(+K80-N80),"Por Calcular")</f>
        <v>Por Calcular</v>
      </c>
      <c r="Q80" s="425" t="str">
        <f t="shared" ref="Q80" si="93">IF(L80&gt;0,(+L80-O80),"Por Calcular")</f>
        <v>Por Calcular</v>
      </c>
      <c r="R80" s="426"/>
      <c r="S80" s="427" t="str">
        <f t="shared" ref="S80" si="94">IFERROR((N80/K80),"")</f>
        <v/>
      </c>
      <c r="T80" s="428" t="str">
        <f t="shared" ref="T80" si="95">IFERROR((O80/L80),"")</f>
        <v/>
      </c>
      <c r="U80" s="429" t="str">
        <f>IF(K80=0,"",'Listado desplegable'!I74)</f>
        <v/>
      </c>
      <c r="V80" s="429" t="str">
        <f>IF(L80=0,"",'Listado desplegable'!J74)</f>
        <v/>
      </c>
      <c r="X80" s="2" t="s">
        <v>70</v>
      </c>
    </row>
    <row r="81" spans="2:25">
      <c r="B81" s="426"/>
      <c r="C81" s="430"/>
      <c r="D81" s="430"/>
      <c r="E81" s="426"/>
      <c r="F81" s="425"/>
      <c r="G81" s="430"/>
      <c r="H81" s="431"/>
      <c r="I81" s="138"/>
      <c r="J81" s="426"/>
      <c r="K81" s="426"/>
      <c r="L81" s="426"/>
      <c r="M81" s="433"/>
      <c r="N81" s="426"/>
      <c r="O81" s="426"/>
      <c r="P81" s="425"/>
      <c r="Q81" s="425"/>
      <c r="R81" s="426"/>
      <c r="S81" s="427"/>
      <c r="T81" s="428"/>
      <c r="U81" s="429"/>
      <c r="V81" s="429"/>
    </row>
    <row r="82" spans="2:25" ht="15" customHeight="1">
      <c r="B82" s="426"/>
      <c r="C82" s="430"/>
      <c r="D82" s="430"/>
      <c r="E82" s="426"/>
      <c r="F82" s="425"/>
      <c r="G82" s="430"/>
      <c r="H82" s="431"/>
      <c r="I82" s="110"/>
      <c r="J82" s="426"/>
      <c r="K82" s="426"/>
      <c r="L82" s="426"/>
      <c r="M82" s="433" t="str">
        <f>'Listado desplegable'!H76</f>
        <v/>
      </c>
      <c r="N82" s="426"/>
      <c r="O82" s="426"/>
      <c r="P82" s="425" t="str">
        <f t="shared" ref="P82" si="96">IF(K82&gt;0.1,(+K82-N82),"Por Calcular")</f>
        <v>Por Calcular</v>
      </c>
      <c r="Q82" s="425" t="str">
        <f t="shared" ref="Q82" si="97">IF(L82&gt;0,(+L82-O82),"Por Calcular")</f>
        <v>Por Calcular</v>
      </c>
      <c r="R82" s="426"/>
      <c r="S82" s="427" t="str">
        <f t="shared" ref="S82" si="98">IFERROR((N82/K82),"")</f>
        <v/>
      </c>
      <c r="T82" s="428" t="str">
        <f t="shared" ref="T82" si="99">IFERROR((O82/L82),"")</f>
        <v/>
      </c>
      <c r="U82" s="429" t="str">
        <f>IF(K82=0,"",'Listado desplegable'!I76)</f>
        <v/>
      </c>
      <c r="V82" s="429" t="str">
        <f>IF(L82=0,"",'Listado desplegable'!J76)</f>
        <v/>
      </c>
      <c r="X82" s="2" t="s">
        <v>12</v>
      </c>
      <c r="Y82" s="2"/>
    </row>
    <row r="83" spans="2:25">
      <c r="B83" s="426"/>
      <c r="C83" s="430"/>
      <c r="D83" s="430"/>
      <c r="E83" s="426"/>
      <c r="F83" s="425"/>
      <c r="G83" s="430"/>
      <c r="H83" s="431"/>
      <c r="I83" s="138"/>
      <c r="J83" s="426"/>
      <c r="K83" s="426"/>
      <c r="L83" s="426"/>
      <c r="M83" s="433"/>
      <c r="N83" s="426"/>
      <c r="O83" s="426"/>
      <c r="P83" s="425"/>
      <c r="Q83" s="425"/>
      <c r="R83" s="426"/>
      <c r="S83" s="427"/>
      <c r="T83" s="428"/>
      <c r="U83" s="429"/>
      <c r="V83" s="429"/>
      <c r="X83" s="2" t="s">
        <v>13</v>
      </c>
      <c r="Y83" s="2"/>
    </row>
    <row r="84" spans="2:25" ht="15" customHeight="1">
      <c r="B84" s="426"/>
      <c r="C84" s="430"/>
      <c r="D84" s="430"/>
      <c r="E84" s="426"/>
      <c r="F84" s="425"/>
      <c r="G84" s="430"/>
      <c r="H84" s="431"/>
      <c r="I84" s="110"/>
      <c r="J84" s="426"/>
      <c r="K84" s="426"/>
      <c r="L84" s="426"/>
      <c r="M84" s="433" t="str">
        <f>'Listado desplegable'!H78</f>
        <v/>
      </c>
      <c r="N84" s="426"/>
      <c r="O84" s="426"/>
      <c r="P84" s="425" t="str">
        <f t="shared" ref="P84" si="100">IF(K84&gt;0.1,(+K84-N84),"Por Calcular")</f>
        <v>Por Calcular</v>
      </c>
      <c r="Q84" s="425" t="str">
        <f t="shared" ref="Q84" si="101">IF(L84&gt;0,(+L84-O84),"Por Calcular")</f>
        <v>Por Calcular</v>
      </c>
      <c r="R84" s="426"/>
      <c r="S84" s="427" t="str">
        <f t="shared" ref="S84" si="102">IFERROR((N84/K84),"")</f>
        <v/>
      </c>
      <c r="T84" s="428" t="str">
        <f t="shared" ref="T84" si="103">IFERROR((O84/L84),"")</f>
        <v/>
      </c>
      <c r="U84" s="429" t="str">
        <f>IF(K84=0,"",'Listado desplegable'!I78)</f>
        <v/>
      </c>
      <c r="V84" s="429" t="str">
        <f>IF(L84=0,"",'Listado desplegable'!J78)</f>
        <v/>
      </c>
      <c r="X84" s="2" t="s">
        <v>15</v>
      </c>
      <c r="Y84" s="2"/>
    </row>
    <row r="85" spans="2:25">
      <c r="B85" s="426"/>
      <c r="C85" s="430"/>
      <c r="D85" s="430"/>
      <c r="E85" s="426"/>
      <c r="F85" s="425"/>
      <c r="G85" s="430"/>
      <c r="H85" s="431"/>
      <c r="I85" s="138"/>
      <c r="J85" s="426"/>
      <c r="K85" s="426"/>
      <c r="L85" s="426"/>
      <c r="M85" s="433"/>
      <c r="N85" s="426"/>
      <c r="O85" s="426"/>
      <c r="P85" s="425"/>
      <c r="Q85" s="425"/>
      <c r="R85" s="426"/>
      <c r="S85" s="427"/>
      <c r="T85" s="428"/>
      <c r="U85" s="429"/>
      <c r="V85" s="429"/>
      <c r="X85" s="2"/>
      <c r="Y85" s="2"/>
    </row>
    <row r="86" spans="2:25" ht="15" customHeight="1">
      <c r="B86" s="426"/>
      <c r="C86" s="430"/>
      <c r="D86" s="430"/>
      <c r="E86" s="426"/>
      <c r="F86" s="425"/>
      <c r="G86" s="430"/>
      <c r="H86" s="431"/>
      <c r="I86" s="110"/>
      <c r="J86" s="426"/>
      <c r="K86" s="426"/>
      <c r="L86" s="426"/>
      <c r="M86" s="433" t="str">
        <f>'Listado desplegable'!H80</f>
        <v/>
      </c>
      <c r="N86" s="426"/>
      <c r="O86" s="426"/>
      <c r="P86" s="425" t="str">
        <f t="shared" ref="P86" si="104">IF(K86&gt;0.1,(+K86-N86),"Por Calcular")</f>
        <v>Por Calcular</v>
      </c>
      <c r="Q86" s="425" t="str">
        <f t="shared" ref="Q86" si="105">IF(L86&gt;0,(+L86-O86),"Por Calcular")</f>
        <v>Por Calcular</v>
      </c>
      <c r="R86" s="426"/>
      <c r="S86" s="427" t="str">
        <f t="shared" ref="S86" si="106">IFERROR((N86/K86),"")</f>
        <v/>
      </c>
      <c r="T86" s="428" t="str">
        <f t="shared" ref="T86" si="107">IFERROR((O86/L86),"")</f>
        <v/>
      </c>
      <c r="U86" s="429" t="str">
        <f>IF(K86=0,"",'Listado desplegable'!I80)</f>
        <v/>
      </c>
      <c r="V86" s="429" t="str">
        <f>IF(L86=0,"",'Listado desplegable'!J80)</f>
        <v/>
      </c>
      <c r="X86" s="2" t="s">
        <v>358</v>
      </c>
      <c r="Y86" s="2"/>
    </row>
    <row r="87" spans="2:25">
      <c r="B87" s="426"/>
      <c r="C87" s="430"/>
      <c r="D87" s="430"/>
      <c r="E87" s="426"/>
      <c r="F87" s="425"/>
      <c r="G87" s="430"/>
      <c r="H87" s="431"/>
      <c r="I87" s="138"/>
      <c r="J87" s="426"/>
      <c r="K87" s="426"/>
      <c r="L87" s="426"/>
      <c r="M87" s="433"/>
      <c r="N87" s="426"/>
      <c r="O87" s="426"/>
      <c r="P87" s="425"/>
      <c r="Q87" s="425"/>
      <c r="R87" s="426"/>
      <c r="S87" s="427"/>
      <c r="T87" s="428"/>
      <c r="U87" s="429"/>
      <c r="V87" s="429"/>
      <c r="X87" s="2" t="s">
        <v>357</v>
      </c>
      <c r="Y87" s="2"/>
    </row>
    <row r="88" spans="2:25" ht="15" customHeight="1">
      <c r="B88" s="426"/>
      <c r="C88" s="430"/>
      <c r="D88" s="430"/>
      <c r="E88" s="426"/>
      <c r="F88" s="425"/>
      <c r="G88" s="430"/>
      <c r="H88" s="431"/>
      <c r="I88" s="110"/>
      <c r="J88" s="426"/>
      <c r="K88" s="426"/>
      <c r="L88" s="426"/>
      <c r="M88" s="433" t="str">
        <f>'Listado desplegable'!H82</f>
        <v/>
      </c>
      <c r="N88" s="426"/>
      <c r="O88" s="426"/>
      <c r="P88" s="425" t="str">
        <f t="shared" ref="P88" si="108">IF(K88&gt;0.1,(+K88-N88),"Por Calcular")</f>
        <v>Por Calcular</v>
      </c>
      <c r="Q88" s="425" t="str">
        <f t="shared" ref="Q88" si="109">IF(L88&gt;0,(+L88-O88),"Por Calcular")</f>
        <v>Por Calcular</v>
      </c>
      <c r="R88" s="426"/>
      <c r="S88" s="427" t="str">
        <f t="shared" ref="S88" si="110">IFERROR((N88/K88),"")</f>
        <v/>
      </c>
      <c r="T88" s="428" t="str">
        <f t="shared" ref="T88" si="111">IFERROR((O88/L88),"")</f>
        <v/>
      </c>
      <c r="U88" s="429" t="str">
        <f>IF(K88=0,"",'Listado desplegable'!I82)</f>
        <v/>
      </c>
      <c r="V88" s="429" t="str">
        <f>IF(L88=0,"",'Listado desplegable'!J82)</f>
        <v/>
      </c>
      <c r="X88" s="2"/>
      <c r="Y88" s="2"/>
    </row>
    <row r="89" spans="2:25">
      <c r="B89" s="426"/>
      <c r="C89" s="430"/>
      <c r="D89" s="430"/>
      <c r="E89" s="426"/>
      <c r="F89" s="425"/>
      <c r="G89" s="430"/>
      <c r="H89" s="431"/>
      <c r="I89" s="138"/>
      <c r="J89" s="426"/>
      <c r="K89" s="426"/>
      <c r="L89" s="426"/>
      <c r="M89" s="433"/>
      <c r="N89" s="426"/>
      <c r="O89" s="426"/>
      <c r="P89" s="425"/>
      <c r="Q89" s="425"/>
      <c r="R89" s="426"/>
      <c r="S89" s="427"/>
      <c r="T89" s="428"/>
      <c r="U89" s="429"/>
      <c r="V89" s="429"/>
      <c r="X89" s="2"/>
      <c r="Y89" s="2"/>
    </row>
    <row r="90" spans="2:25" ht="15" customHeight="1">
      <c r="B90" s="426"/>
      <c r="C90" s="430"/>
      <c r="D90" s="430"/>
      <c r="E90" s="426"/>
      <c r="F90" s="425"/>
      <c r="G90" s="430"/>
      <c r="H90" s="431"/>
      <c r="I90" s="110"/>
      <c r="J90" s="426"/>
      <c r="K90" s="426"/>
      <c r="L90" s="426"/>
      <c r="M90" s="433" t="str">
        <f>'Listado desplegable'!H84</f>
        <v/>
      </c>
      <c r="N90" s="426"/>
      <c r="O90" s="426"/>
      <c r="P90" s="425" t="str">
        <f t="shared" ref="P90" si="112">IF(K90&gt;0.1,(+K90-N90),"Por Calcular")</f>
        <v>Por Calcular</v>
      </c>
      <c r="Q90" s="425" t="str">
        <f t="shared" ref="Q90" si="113">IF(L90&gt;0,(+L90-O90),"Por Calcular")</f>
        <v>Por Calcular</v>
      </c>
      <c r="R90" s="426"/>
      <c r="S90" s="427" t="str">
        <f t="shared" ref="S90" si="114">IFERROR((N90/K90),"")</f>
        <v/>
      </c>
      <c r="T90" s="428" t="str">
        <f t="shared" ref="T90" si="115">IFERROR((O90/L90),"")</f>
        <v/>
      </c>
      <c r="U90" s="429" t="str">
        <f>IF(K90=0,"",'Listado desplegable'!I84)</f>
        <v/>
      </c>
      <c r="V90" s="429" t="str">
        <f>IF(L90=0,"",'Listado desplegable'!J84)</f>
        <v/>
      </c>
      <c r="X90" s="2" t="s">
        <v>419</v>
      </c>
      <c r="Y90" s="2"/>
    </row>
    <row r="91" spans="2:25">
      <c r="B91" s="426"/>
      <c r="C91" s="430"/>
      <c r="D91" s="430"/>
      <c r="E91" s="426"/>
      <c r="F91" s="425"/>
      <c r="G91" s="430"/>
      <c r="H91" s="431"/>
      <c r="I91" s="138"/>
      <c r="J91" s="426"/>
      <c r="K91" s="426"/>
      <c r="L91" s="426"/>
      <c r="M91" s="433"/>
      <c r="N91" s="426"/>
      <c r="O91" s="426"/>
      <c r="P91" s="425"/>
      <c r="Q91" s="425"/>
      <c r="R91" s="426"/>
      <c r="S91" s="427"/>
      <c r="T91" s="428"/>
      <c r="U91" s="429"/>
      <c r="V91" s="429"/>
      <c r="X91" s="2" t="s">
        <v>420</v>
      </c>
      <c r="Y91" s="2"/>
    </row>
    <row r="92" spans="2:25" ht="15" customHeight="1">
      <c r="B92" s="426"/>
      <c r="C92" s="430"/>
      <c r="D92" s="430"/>
      <c r="E92" s="426"/>
      <c r="F92" s="425"/>
      <c r="G92" s="430"/>
      <c r="H92" s="431"/>
      <c r="I92" s="110"/>
      <c r="J92" s="426"/>
      <c r="K92" s="426"/>
      <c r="L92" s="426"/>
      <c r="M92" s="433" t="str">
        <f>'Listado desplegable'!H86</f>
        <v/>
      </c>
      <c r="N92" s="426"/>
      <c r="O92" s="426"/>
      <c r="P92" s="425" t="str">
        <f t="shared" ref="P92" si="116">IF(K92&gt;0.1,(+K92-N92),"Por Calcular")</f>
        <v>Por Calcular</v>
      </c>
      <c r="Q92" s="425" t="str">
        <f t="shared" ref="Q92" si="117">IF(L92&gt;0,(+L92-O92),"Por Calcular")</f>
        <v>Por Calcular</v>
      </c>
      <c r="R92" s="426"/>
      <c r="S92" s="427" t="str">
        <f t="shared" ref="S92" si="118">IFERROR((N92/K92),"")</f>
        <v/>
      </c>
      <c r="T92" s="428" t="str">
        <f t="shared" ref="T92" si="119">IFERROR((O92/L92),"")</f>
        <v/>
      </c>
      <c r="U92" s="429" t="str">
        <f>IF(K92=0,"",'Listado desplegable'!I86)</f>
        <v/>
      </c>
      <c r="V92" s="429" t="str">
        <f>IF(L92=0,"",'Listado desplegable'!J86)</f>
        <v/>
      </c>
      <c r="X92" s="2" t="s">
        <v>421</v>
      </c>
      <c r="Y92" s="2"/>
    </row>
    <row r="93" spans="2:25">
      <c r="B93" s="426"/>
      <c r="C93" s="430"/>
      <c r="D93" s="430"/>
      <c r="E93" s="426"/>
      <c r="F93" s="425"/>
      <c r="G93" s="430"/>
      <c r="H93" s="431"/>
      <c r="I93" s="138"/>
      <c r="J93" s="426"/>
      <c r="K93" s="426"/>
      <c r="L93" s="426"/>
      <c r="M93" s="433"/>
      <c r="N93" s="426"/>
      <c r="O93" s="426"/>
      <c r="P93" s="425"/>
      <c r="Q93" s="425"/>
      <c r="R93" s="426"/>
      <c r="S93" s="427"/>
      <c r="T93" s="428"/>
      <c r="U93" s="429"/>
      <c r="V93" s="429"/>
    </row>
    <row r="94" spans="2:25" ht="15" customHeight="1">
      <c r="B94" s="426"/>
      <c r="C94" s="430"/>
      <c r="D94" s="430"/>
      <c r="E94" s="426"/>
      <c r="F94" s="425"/>
      <c r="G94" s="430"/>
      <c r="H94" s="431"/>
      <c r="I94" s="110"/>
      <c r="J94" s="426"/>
      <c r="K94" s="426"/>
      <c r="L94" s="426"/>
      <c r="M94" s="433" t="str">
        <f>'Listado desplegable'!H88</f>
        <v/>
      </c>
      <c r="N94" s="426"/>
      <c r="O94" s="426"/>
      <c r="P94" s="425" t="str">
        <f t="shared" ref="P94" si="120">IF(K94&gt;0.1,(+K94-N94),"Por Calcular")</f>
        <v>Por Calcular</v>
      </c>
      <c r="Q94" s="425" t="str">
        <f t="shared" ref="Q94" si="121">IF(L94&gt;0,(+L94-O94),"Por Calcular")</f>
        <v>Por Calcular</v>
      </c>
      <c r="R94" s="426"/>
      <c r="S94" s="427" t="str">
        <f t="shared" ref="S94" si="122">IFERROR((N94/K94),"")</f>
        <v/>
      </c>
      <c r="T94" s="428" t="str">
        <f t="shared" ref="T94" si="123">IFERROR((O94/L94),"")</f>
        <v/>
      </c>
      <c r="U94" s="429" t="str">
        <f>IF(K94=0,"",'Listado desplegable'!I88)</f>
        <v/>
      </c>
      <c r="V94" s="429" t="str">
        <f>IF(L94=0,"",'Listado desplegable'!J88)</f>
        <v/>
      </c>
    </row>
    <row r="95" spans="2:25">
      <c r="B95" s="426"/>
      <c r="C95" s="430"/>
      <c r="D95" s="430"/>
      <c r="E95" s="426"/>
      <c r="F95" s="425"/>
      <c r="G95" s="430"/>
      <c r="H95" s="431"/>
      <c r="I95" s="138"/>
      <c r="J95" s="426"/>
      <c r="K95" s="426"/>
      <c r="L95" s="426"/>
      <c r="M95" s="433"/>
      <c r="N95" s="426"/>
      <c r="O95" s="426"/>
      <c r="P95" s="425"/>
      <c r="Q95" s="425"/>
      <c r="R95" s="426"/>
      <c r="S95" s="427"/>
      <c r="T95" s="428"/>
      <c r="U95" s="429"/>
      <c r="V95" s="429"/>
    </row>
    <row r="96" spans="2:25" ht="15" customHeight="1">
      <c r="B96" s="426"/>
      <c r="C96" s="430"/>
      <c r="D96" s="430"/>
      <c r="E96" s="426"/>
      <c r="F96" s="425"/>
      <c r="G96" s="430"/>
      <c r="H96" s="431"/>
      <c r="I96" s="110"/>
      <c r="J96" s="426"/>
      <c r="K96" s="426"/>
      <c r="L96" s="426"/>
      <c r="M96" s="433" t="str">
        <f>'Listado desplegable'!H90</f>
        <v/>
      </c>
      <c r="N96" s="426"/>
      <c r="O96" s="426"/>
      <c r="P96" s="425" t="str">
        <f t="shared" ref="P96" si="124">IF(K96&gt;0.1,(+K96-N96),"Por Calcular")</f>
        <v>Por Calcular</v>
      </c>
      <c r="Q96" s="425" t="str">
        <f t="shared" ref="Q96" si="125">IF(L96&gt;0,(+L96-O96),"Por Calcular")</f>
        <v>Por Calcular</v>
      </c>
      <c r="R96" s="426"/>
      <c r="S96" s="427" t="str">
        <f t="shared" ref="S96" si="126">IFERROR((N96/K96),"")</f>
        <v/>
      </c>
      <c r="T96" s="428" t="str">
        <f t="shared" ref="T96" si="127">IFERROR((O96/L96),"")</f>
        <v/>
      </c>
      <c r="U96" s="429" t="str">
        <f>IF(K96=0,"",'Listado desplegable'!I90)</f>
        <v/>
      </c>
      <c r="V96" s="429" t="str">
        <f>IF(L96=0,"",'Listado desplegable'!J90)</f>
        <v/>
      </c>
    </row>
    <row r="97" spans="2:22">
      <c r="B97" s="426"/>
      <c r="C97" s="430"/>
      <c r="D97" s="430"/>
      <c r="E97" s="426"/>
      <c r="F97" s="425"/>
      <c r="G97" s="430"/>
      <c r="H97" s="431"/>
      <c r="I97" s="138"/>
      <c r="J97" s="426"/>
      <c r="K97" s="426"/>
      <c r="L97" s="426"/>
      <c r="M97" s="433"/>
      <c r="N97" s="426"/>
      <c r="O97" s="426"/>
      <c r="P97" s="425"/>
      <c r="Q97" s="425"/>
      <c r="R97" s="426"/>
      <c r="S97" s="427"/>
      <c r="T97" s="428"/>
      <c r="U97" s="429"/>
      <c r="V97" s="429"/>
    </row>
    <row r="98" spans="2:22" ht="15" customHeight="1">
      <c r="B98" s="426"/>
      <c r="C98" s="430"/>
      <c r="D98" s="430"/>
      <c r="E98" s="426"/>
      <c r="F98" s="425"/>
      <c r="G98" s="430"/>
      <c r="H98" s="431"/>
      <c r="I98" s="110"/>
      <c r="J98" s="426"/>
      <c r="K98" s="426"/>
      <c r="L98" s="426"/>
      <c r="M98" s="433" t="str">
        <f>'Listado desplegable'!H92</f>
        <v/>
      </c>
      <c r="N98" s="426"/>
      <c r="O98" s="426"/>
      <c r="P98" s="425" t="str">
        <f t="shared" ref="P98" si="128">IF(K98&gt;0.1,(+K98-N98),"Por Calcular")</f>
        <v>Por Calcular</v>
      </c>
      <c r="Q98" s="425" t="str">
        <f t="shared" ref="Q98" si="129">IF(L98&gt;0,(+L98-O98),"Por Calcular")</f>
        <v>Por Calcular</v>
      </c>
      <c r="R98" s="426"/>
      <c r="S98" s="427" t="str">
        <f t="shared" ref="S98" si="130">IFERROR((N98/K98),"")</f>
        <v/>
      </c>
      <c r="T98" s="428" t="str">
        <f t="shared" ref="T98" si="131">IFERROR((O98/L98),"")</f>
        <v/>
      </c>
      <c r="U98" s="429" t="str">
        <f>IF(K98=0,"",'Listado desplegable'!I92)</f>
        <v/>
      </c>
      <c r="V98" s="429" t="str">
        <f>IF(L98=0,"",'Listado desplegable'!J92)</f>
        <v/>
      </c>
    </row>
    <row r="99" spans="2:22">
      <c r="B99" s="426"/>
      <c r="C99" s="430"/>
      <c r="D99" s="430"/>
      <c r="E99" s="426"/>
      <c r="F99" s="425"/>
      <c r="G99" s="430"/>
      <c r="H99" s="431"/>
      <c r="I99" s="138"/>
      <c r="J99" s="426"/>
      <c r="K99" s="426"/>
      <c r="L99" s="426"/>
      <c r="M99" s="433"/>
      <c r="N99" s="426"/>
      <c r="O99" s="426"/>
      <c r="P99" s="425"/>
      <c r="Q99" s="425"/>
      <c r="R99" s="426"/>
      <c r="S99" s="427"/>
      <c r="T99" s="428"/>
      <c r="U99" s="429"/>
      <c r="V99" s="429"/>
    </row>
    <row r="100" spans="2:22" ht="15" customHeight="1">
      <c r="B100" s="426"/>
      <c r="C100" s="430"/>
      <c r="D100" s="430"/>
      <c r="E100" s="426"/>
      <c r="F100" s="425"/>
      <c r="G100" s="430"/>
      <c r="H100" s="431"/>
      <c r="I100" s="110"/>
      <c r="J100" s="426"/>
      <c r="K100" s="426"/>
      <c r="L100" s="426"/>
      <c r="M100" s="433" t="str">
        <f>'Listado desplegable'!H94</f>
        <v/>
      </c>
      <c r="N100" s="426"/>
      <c r="O100" s="426"/>
      <c r="P100" s="425" t="str">
        <f t="shared" ref="P100" si="132">IF(K100&gt;0.1,(+K100-N100),"Por Calcular")</f>
        <v>Por Calcular</v>
      </c>
      <c r="Q100" s="425" t="str">
        <f t="shared" ref="Q100" si="133">IF(L100&gt;0,(+L100-O100),"Por Calcular")</f>
        <v>Por Calcular</v>
      </c>
      <c r="R100" s="426"/>
      <c r="S100" s="427" t="str">
        <f t="shared" ref="S100" si="134">IFERROR((N100/K100),"")</f>
        <v/>
      </c>
      <c r="T100" s="428" t="str">
        <f t="shared" ref="T100" si="135">IFERROR((O100/L100),"")</f>
        <v/>
      </c>
      <c r="U100" s="429" t="str">
        <f>IF(K100=0,"",'Listado desplegable'!I94)</f>
        <v/>
      </c>
      <c r="V100" s="429" t="str">
        <f>IF(L100=0,"",'Listado desplegable'!J94)</f>
        <v/>
      </c>
    </row>
    <row r="101" spans="2:22">
      <c r="B101" s="426"/>
      <c r="C101" s="430"/>
      <c r="D101" s="430"/>
      <c r="E101" s="426"/>
      <c r="F101" s="425"/>
      <c r="G101" s="430"/>
      <c r="H101" s="431"/>
      <c r="I101" s="138"/>
      <c r="J101" s="426"/>
      <c r="K101" s="426"/>
      <c r="L101" s="426"/>
      <c r="M101" s="433"/>
      <c r="N101" s="426"/>
      <c r="O101" s="426"/>
      <c r="P101" s="425"/>
      <c r="Q101" s="425"/>
      <c r="R101" s="426"/>
      <c r="S101" s="427"/>
      <c r="T101" s="428"/>
      <c r="U101" s="429"/>
      <c r="V101" s="429"/>
    </row>
    <row r="102" spans="2:22" ht="15" customHeight="1">
      <c r="B102" s="426"/>
      <c r="C102" s="430"/>
      <c r="D102" s="430"/>
      <c r="E102" s="426"/>
      <c r="F102" s="425"/>
      <c r="G102" s="430"/>
      <c r="H102" s="431"/>
      <c r="I102" s="110"/>
      <c r="J102" s="426"/>
      <c r="K102" s="426"/>
      <c r="L102" s="426"/>
      <c r="M102" s="433" t="str">
        <f>'Listado desplegable'!H96</f>
        <v/>
      </c>
      <c r="N102" s="426"/>
      <c r="O102" s="426"/>
      <c r="P102" s="425" t="str">
        <f t="shared" ref="P102" si="136">IF(K102&gt;0.1,(+K102-N102),"Por Calcular")</f>
        <v>Por Calcular</v>
      </c>
      <c r="Q102" s="425" t="str">
        <f t="shared" ref="Q102" si="137">IF(L102&gt;0,(+L102-O102),"Por Calcular")</f>
        <v>Por Calcular</v>
      </c>
      <c r="R102" s="426"/>
      <c r="S102" s="427" t="str">
        <f t="shared" ref="S102" si="138">IFERROR((N102/K102),"")</f>
        <v/>
      </c>
      <c r="T102" s="428" t="str">
        <f t="shared" ref="T102" si="139">IFERROR((O102/L102),"")</f>
        <v/>
      </c>
      <c r="U102" s="429" t="str">
        <f>IF(K102=0,"",'Listado desplegable'!I96)</f>
        <v/>
      </c>
      <c r="V102" s="429" t="str">
        <f>IF(L102=0,"",'Listado desplegable'!J96)</f>
        <v/>
      </c>
    </row>
    <row r="103" spans="2:22">
      <c r="B103" s="426"/>
      <c r="C103" s="430"/>
      <c r="D103" s="430"/>
      <c r="E103" s="426"/>
      <c r="F103" s="425"/>
      <c r="G103" s="430"/>
      <c r="H103" s="431"/>
      <c r="I103" s="138"/>
      <c r="J103" s="426"/>
      <c r="K103" s="426"/>
      <c r="L103" s="426"/>
      <c r="M103" s="433"/>
      <c r="N103" s="426"/>
      <c r="O103" s="426"/>
      <c r="P103" s="425"/>
      <c r="Q103" s="425"/>
      <c r="R103" s="426"/>
      <c r="S103" s="427"/>
      <c r="T103" s="428"/>
      <c r="U103" s="429"/>
      <c r="V103" s="429"/>
    </row>
    <row r="104" spans="2:22" ht="15" customHeight="1">
      <c r="B104" s="426"/>
      <c r="C104" s="430"/>
      <c r="D104" s="430"/>
      <c r="E104" s="426"/>
      <c r="F104" s="425"/>
      <c r="G104" s="430"/>
      <c r="H104" s="431"/>
      <c r="I104" s="110"/>
      <c r="J104" s="426"/>
      <c r="K104" s="426"/>
      <c r="L104" s="426"/>
      <c r="M104" s="433" t="str">
        <f>'Listado desplegable'!H98</f>
        <v/>
      </c>
      <c r="N104" s="426"/>
      <c r="O104" s="426"/>
      <c r="P104" s="425" t="str">
        <f t="shared" ref="P104" si="140">IF(K104&gt;0.1,(+K104-N104),"Por Calcular")</f>
        <v>Por Calcular</v>
      </c>
      <c r="Q104" s="425" t="str">
        <f t="shared" ref="Q104" si="141">IF(L104&gt;0,(+L104-O104),"Por Calcular")</f>
        <v>Por Calcular</v>
      </c>
      <c r="R104" s="426"/>
      <c r="S104" s="427" t="str">
        <f t="shared" ref="S104" si="142">IFERROR((N104/K104),"")</f>
        <v/>
      </c>
      <c r="T104" s="428" t="str">
        <f t="shared" ref="T104" si="143">IFERROR((O104/L104),"")</f>
        <v/>
      </c>
      <c r="U104" s="429" t="str">
        <f>IF(K104=0,"",'Listado desplegable'!I98)</f>
        <v/>
      </c>
      <c r="V104" s="429" t="str">
        <f>IF(L104=0,"",'Listado desplegable'!J98)</f>
        <v/>
      </c>
    </row>
    <row r="105" spans="2:22">
      <c r="B105" s="426"/>
      <c r="C105" s="430"/>
      <c r="D105" s="430"/>
      <c r="E105" s="426"/>
      <c r="F105" s="425"/>
      <c r="G105" s="430"/>
      <c r="H105" s="431"/>
      <c r="I105" s="138"/>
      <c r="J105" s="426"/>
      <c r="K105" s="426"/>
      <c r="L105" s="426"/>
      <c r="M105" s="433"/>
      <c r="N105" s="426"/>
      <c r="O105" s="426"/>
      <c r="P105" s="425"/>
      <c r="Q105" s="425"/>
      <c r="R105" s="426"/>
      <c r="S105" s="427"/>
      <c r="T105" s="428"/>
      <c r="U105" s="429"/>
      <c r="V105" s="429"/>
    </row>
    <row r="106" spans="2:22" ht="15" customHeight="1">
      <c r="B106" s="426"/>
      <c r="C106" s="430"/>
      <c r="D106" s="430"/>
      <c r="E106" s="426"/>
      <c r="F106" s="425"/>
      <c r="G106" s="430"/>
      <c r="H106" s="431"/>
      <c r="I106" s="110"/>
      <c r="J106" s="426"/>
      <c r="K106" s="426"/>
      <c r="L106" s="426"/>
      <c r="M106" s="433" t="str">
        <f>'Listado desplegable'!H100</f>
        <v/>
      </c>
      <c r="N106" s="426"/>
      <c r="O106" s="426"/>
      <c r="P106" s="425" t="str">
        <f t="shared" ref="P106" si="144">IF(K106&gt;0.1,(+K106-N106),"Por Calcular")</f>
        <v>Por Calcular</v>
      </c>
      <c r="Q106" s="425" t="str">
        <f t="shared" ref="Q106" si="145">IF(L106&gt;0,(+L106-O106),"Por Calcular")</f>
        <v>Por Calcular</v>
      </c>
      <c r="R106" s="426"/>
      <c r="S106" s="427" t="str">
        <f t="shared" ref="S106" si="146">IFERROR((N106/K106),"")</f>
        <v/>
      </c>
      <c r="T106" s="428" t="str">
        <f t="shared" ref="T106" si="147">IFERROR((O106/L106),"")</f>
        <v/>
      </c>
      <c r="U106" s="429" t="str">
        <f>IF(K106=0,"",'Listado desplegable'!I100)</f>
        <v/>
      </c>
      <c r="V106" s="429" t="str">
        <f>IF(L106=0,"",'Listado desplegable'!J100)</f>
        <v/>
      </c>
    </row>
    <row r="107" spans="2:22">
      <c r="B107" s="426"/>
      <c r="C107" s="430"/>
      <c r="D107" s="430"/>
      <c r="E107" s="426"/>
      <c r="F107" s="425"/>
      <c r="G107" s="430"/>
      <c r="H107" s="431"/>
      <c r="I107" s="138"/>
      <c r="J107" s="426"/>
      <c r="K107" s="426"/>
      <c r="L107" s="426"/>
      <c r="M107" s="433"/>
      <c r="N107" s="426"/>
      <c r="O107" s="426"/>
      <c r="P107" s="425"/>
      <c r="Q107" s="425"/>
      <c r="R107" s="426"/>
      <c r="S107" s="427"/>
      <c r="T107" s="428"/>
      <c r="U107" s="429"/>
      <c r="V107" s="429"/>
    </row>
    <row r="108" spans="2:22" ht="15" customHeight="1">
      <c r="B108" s="426"/>
      <c r="C108" s="430"/>
      <c r="D108" s="430"/>
      <c r="E108" s="426"/>
      <c r="F108" s="425"/>
      <c r="G108" s="430"/>
      <c r="H108" s="431"/>
      <c r="I108" s="110"/>
      <c r="J108" s="426"/>
      <c r="K108" s="426"/>
      <c r="L108" s="426"/>
      <c r="M108" s="433" t="str">
        <f>'Listado desplegable'!H102</f>
        <v/>
      </c>
      <c r="N108" s="426"/>
      <c r="O108" s="426"/>
      <c r="P108" s="425" t="str">
        <f t="shared" ref="P108" si="148">IF(K108&gt;0.1,(+K108-N108),"Por Calcular")</f>
        <v>Por Calcular</v>
      </c>
      <c r="Q108" s="425" t="str">
        <f t="shared" ref="Q108" si="149">IF(L108&gt;0,(+L108-O108),"Por Calcular")</f>
        <v>Por Calcular</v>
      </c>
      <c r="R108" s="426"/>
      <c r="S108" s="427" t="str">
        <f t="shared" ref="S108" si="150">IFERROR((N108/K108),"")</f>
        <v/>
      </c>
      <c r="T108" s="428" t="str">
        <f t="shared" ref="T108" si="151">IFERROR((O108/L108),"")</f>
        <v/>
      </c>
      <c r="U108" s="429" t="str">
        <f>IF(K108=0,"",'Listado desplegable'!I102)</f>
        <v/>
      </c>
      <c r="V108" s="429" t="str">
        <f>IF(L108=0,"",'Listado desplegable'!J102)</f>
        <v/>
      </c>
    </row>
    <row r="109" spans="2:22">
      <c r="B109" s="426"/>
      <c r="C109" s="430"/>
      <c r="D109" s="430"/>
      <c r="E109" s="426"/>
      <c r="F109" s="425"/>
      <c r="G109" s="430"/>
      <c r="H109" s="431"/>
      <c r="I109" s="138"/>
      <c r="J109" s="426"/>
      <c r="K109" s="426"/>
      <c r="L109" s="426"/>
      <c r="M109" s="433"/>
      <c r="N109" s="426"/>
      <c r="O109" s="426"/>
      <c r="P109" s="425"/>
      <c r="Q109" s="425"/>
      <c r="R109" s="426"/>
      <c r="S109" s="427"/>
      <c r="T109" s="428"/>
      <c r="U109" s="429"/>
      <c r="V109" s="429"/>
    </row>
    <row r="110" spans="2:22" ht="15" customHeight="1">
      <c r="B110" s="426"/>
      <c r="C110" s="430"/>
      <c r="D110" s="430"/>
      <c r="E110" s="426"/>
      <c r="F110" s="425"/>
      <c r="G110" s="430"/>
      <c r="H110" s="431"/>
      <c r="I110" s="110"/>
      <c r="J110" s="426"/>
      <c r="K110" s="426"/>
      <c r="L110" s="426"/>
      <c r="M110" s="433" t="str">
        <f>'Listado desplegable'!H104</f>
        <v/>
      </c>
      <c r="N110" s="426"/>
      <c r="O110" s="426"/>
      <c r="P110" s="425" t="str">
        <f t="shared" ref="P110" si="152">IF(K110&gt;0.1,(+K110-N110),"Por Calcular")</f>
        <v>Por Calcular</v>
      </c>
      <c r="Q110" s="425" t="str">
        <f t="shared" ref="Q110" si="153">IF(L110&gt;0,(+L110-O110),"Por Calcular")</f>
        <v>Por Calcular</v>
      </c>
      <c r="R110" s="426"/>
      <c r="S110" s="427" t="str">
        <f t="shared" ref="S110" si="154">IFERROR((N110/K110),"")</f>
        <v/>
      </c>
      <c r="T110" s="428" t="str">
        <f t="shared" ref="T110" si="155">IFERROR((O110/L110),"")</f>
        <v/>
      </c>
      <c r="U110" s="429" t="str">
        <f>IF(K110=0,"",'Listado desplegable'!I104)</f>
        <v/>
      </c>
      <c r="V110" s="429" t="str">
        <f>IF(L110=0,"",'Listado desplegable'!J104)</f>
        <v/>
      </c>
    </row>
    <row r="111" spans="2:22" ht="15" customHeight="1">
      <c r="B111" s="426"/>
      <c r="C111" s="430"/>
      <c r="D111" s="430"/>
      <c r="E111" s="426"/>
      <c r="F111" s="425"/>
      <c r="G111" s="430"/>
      <c r="H111" s="431"/>
      <c r="I111" s="110"/>
      <c r="J111" s="426"/>
      <c r="K111" s="426"/>
      <c r="L111" s="426"/>
      <c r="M111" s="433"/>
      <c r="N111" s="426"/>
      <c r="O111" s="426"/>
      <c r="P111" s="425"/>
      <c r="Q111" s="425"/>
      <c r="R111" s="426"/>
      <c r="S111" s="427"/>
      <c r="T111" s="428"/>
      <c r="U111" s="429"/>
      <c r="V111" s="429"/>
    </row>
    <row r="112" spans="2:22" ht="15" customHeight="1">
      <c r="B112" s="426"/>
      <c r="C112" s="430"/>
      <c r="D112" s="430"/>
      <c r="E112" s="426"/>
      <c r="F112" s="425"/>
      <c r="G112" s="430"/>
      <c r="H112" s="431"/>
      <c r="I112" s="110"/>
      <c r="J112" s="426"/>
      <c r="K112" s="426"/>
      <c r="L112" s="426"/>
      <c r="M112" s="433" t="str">
        <f>'Listado desplegable'!H106</f>
        <v/>
      </c>
      <c r="N112" s="426"/>
      <c r="O112" s="426"/>
      <c r="P112" s="425" t="str">
        <f t="shared" ref="P112" si="156">IF(K112&gt;0.1,(+K112-N112),"Por Calcular")</f>
        <v>Por Calcular</v>
      </c>
      <c r="Q112" s="425" t="str">
        <f t="shared" ref="Q112" si="157">IF(L112&gt;0,(+L112-O112),"Por Calcular")</f>
        <v>Por Calcular</v>
      </c>
      <c r="R112" s="426"/>
      <c r="S112" s="427" t="str">
        <f t="shared" ref="S112" si="158">IFERROR((N112/K112),"")</f>
        <v/>
      </c>
      <c r="T112" s="428" t="str">
        <f t="shared" ref="T112" si="159">IFERROR((O112/L112),"")</f>
        <v/>
      </c>
      <c r="U112" s="429" t="str">
        <f>IF(K112=0,"",'Listado desplegable'!I106)</f>
        <v/>
      </c>
      <c r="V112" s="429" t="str">
        <f>IF(L112=0,"",'Listado desplegable'!J106)</f>
        <v/>
      </c>
    </row>
    <row r="113" spans="2:22" ht="15" customHeight="1">
      <c r="B113" s="426"/>
      <c r="C113" s="430"/>
      <c r="D113" s="430"/>
      <c r="E113" s="426"/>
      <c r="F113" s="425"/>
      <c r="G113" s="430"/>
      <c r="H113" s="431"/>
      <c r="I113" s="110"/>
      <c r="J113" s="426"/>
      <c r="K113" s="426"/>
      <c r="L113" s="426"/>
      <c r="M113" s="433"/>
      <c r="N113" s="426"/>
      <c r="O113" s="426"/>
      <c r="P113" s="425"/>
      <c r="Q113" s="425"/>
      <c r="R113" s="426"/>
      <c r="S113" s="427"/>
      <c r="T113" s="428"/>
      <c r="U113" s="429"/>
      <c r="V113" s="429"/>
    </row>
    <row r="114" spans="2:22" ht="15" customHeight="1">
      <c r="B114" s="426"/>
      <c r="C114" s="430"/>
      <c r="D114" s="430"/>
      <c r="E114" s="426"/>
      <c r="F114" s="425"/>
      <c r="G114" s="430"/>
      <c r="H114" s="431"/>
      <c r="I114" s="110"/>
      <c r="J114" s="426"/>
      <c r="K114" s="426"/>
      <c r="L114" s="426"/>
      <c r="M114" s="433" t="str">
        <f>'Listado desplegable'!H108</f>
        <v/>
      </c>
      <c r="N114" s="426"/>
      <c r="O114" s="426"/>
      <c r="P114" s="425" t="str">
        <f t="shared" ref="P114" si="160">IF(K114&gt;0.1,(+K114-N114),"Por Calcular")</f>
        <v>Por Calcular</v>
      </c>
      <c r="Q114" s="425" t="str">
        <f t="shared" ref="Q114" si="161">IF(L114&gt;0,(+L114-O114),"Por Calcular")</f>
        <v>Por Calcular</v>
      </c>
      <c r="R114" s="426"/>
      <c r="S114" s="427" t="str">
        <f t="shared" ref="S114" si="162">IFERROR((N114/K114),"")</f>
        <v/>
      </c>
      <c r="T114" s="428" t="str">
        <f t="shared" ref="T114" si="163">IFERROR((O114/L114),"")</f>
        <v/>
      </c>
      <c r="U114" s="429" t="str">
        <f>IF(K114=0,"",'Listado desplegable'!I108)</f>
        <v/>
      </c>
      <c r="V114" s="429" t="str">
        <f>IF(L114=0,"",'Listado desplegable'!J108)</f>
        <v/>
      </c>
    </row>
    <row r="115" spans="2:22" ht="15" customHeight="1">
      <c r="B115" s="426"/>
      <c r="C115" s="430"/>
      <c r="D115" s="430"/>
      <c r="E115" s="426"/>
      <c r="F115" s="425"/>
      <c r="G115" s="430"/>
      <c r="H115" s="431"/>
      <c r="I115" s="110"/>
      <c r="J115" s="426"/>
      <c r="K115" s="426"/>
      <c r="L115" s="426"/>
      <c r="M115" s="433"/>
      <c r="N115" s="426"/>
      <c r="O115" s="426"/>
      <c r="P115" s="425"/>
      <c r="Q115" s="425"/>
      <c r="R115" s="426"/>
      <c r="S115" s="427"/>
      <c r="T115" s="428"/>
      <c r="U115" s="429"/>
      <c r="V115" s="429"/>
    </row>
    <row r="116" spans="2:22" ht="15" customHeight="1">
      <c r="B116" s="426"/>
      <c r="C116" s="430"/>
      <c r="D116" s="430"/>
      <c r="E116" s="426"/>
      <c r="F116" s="425"/>
      <c r="G116" s="430"/>
      <c r="H116" s="431"/>
      <c r="I116" s="110"/>
      <c r="J116" s="426"/>
      <c r="K116" s="426"/>
      <c r="L116" s="426"/>
      <c r="M116" s="433" t="str">
        <f>'Listado desplegable'!H110</f>
        <v/>
      </c>
      <c r="N116" s="426"/>
      <c r="O116" s="426"/>
      <c r="P116" s="425" t="str">
        <f t="shared" ref="P116" si="164">IF(K116&gt;0.1,(+K116-N116),"Por Calcular")</f>
        <v>Por Calcular</v>
      </c>
      <c r="Q116" s="425" t="str">
        <f t="shared" ref="Q116" si="165">IF(L116&gt;0,(+L116-O116),"Por Calcular")</f>
        <v>Por Calcular</v>
      </c>
      <c r="R116" s="426"/>
      <c r="S116" s="427" t="str">
        <f t="shared" ref="S116" si="166">IFERROR((N116/K116),"")</f>
        <v/>
      </c>
      <c r="T116" s="428" t="str">
        <f t="shared" ref="T116" si="167">IFERROR((O116/L116),"")</f>
        <v/>
      </c>
      <c r="U116" s="429" t="str">
        <f>IF(K116=0,"",'Listado desplegable'!I110)</f>
        <v/>
      </c>
      <c r="V116" s="429" t="str">
        <f>IF(L116=0,"",'Listado desplegable'!J110)</f>
        <v/>
      </c>
    </row>
    <row r="117" spans="2:22" ht="15" customHeight="1">
      <c r="B117" s="426"/>
      <c r="C117" s="430"/>
      <c r="D117" s="430"/>
      <c r="E117" s="426"/>
      <c r="F117" s="425"/>
      <c r="G117" s="430"/>
      <c r="H117" s="431"/>
      <c r="I117" s="110"/>
      <c r="J117" s="426"/>
      <c r="K117" s="426"/>
      <c r="L117" s="426"/>
      <c r="M117" s="433"/>
      <c r="N117" s="426"/>
      <c r="O117" s="426"/>
      <c r="P117" s="425"/>
      <c r="Q117" s="425"/>
      <c r="R117" s="426"/>
      <c r="S117" s="427"/>
      <c r="T117" s="428"/>
      <c r="U117" s="429"/>
      <c r="V117" s="429"/>
    </row>
    <row r="118" spans="2:22" ht="15" customHeight="1">
      <c r="B118" s="426"/>
      <c r="C118" s="430"/>
      <c r="D118" s="430"/>
      <c r="E118" s="426"/>
      <c r="F118" s="425"/>
      <c r="G118" s="430"/>
      <c r="H118" s="431"/>
      <c r="I118" s="110"/>
      <c r="J118" s="426"/>
      <c r="K118" s="426"/>
      <c r="L118" s="426"/>
      <c r="M118" s="433" t="str">
        <f>'Listado desplegable'!H112</f>
        <v/>
      </c>
      <c r="N118" s="426"/>
      <c r="O118" s="426"/>
      <c r="P118" s="425" t="str">
        <f t="shared" ref="P118" si="168">IF(K118&gt;0.1,(+K118-N118),"Por Calcular")</f>
        <v>Por Calcular</v>
      </c>
      <c r="Q118" s="425" t="str">
        <f t="shared" ref="Q118" si="169">IF(L118&gt;0,(+L118-O118),"Por Calcular")</f>
        <v>Por Calcular</v>
      </c>
      <c r="R118" s="426"/>
      <c r="S118" s="427" t="str">
        <f t="shared" ref="S118" si="170">IFERROR((N118/K118),"")</f>
        <v/>
      </c>
      <c r="T118" s="428" t="str">
        <f t="shared" ref="T118" si="171">IFERROR((O118/L118),"")</f>
        <v/>
      </c>
      <c r="U118" s="429" t="str">
        <f>IF(K118=0,"",'Listado desplegable'!I112)</f>
        <v/>
      </c>
      <c r="V118" s="429" t="str">
        <f>IF(L118=0,"",'Listado desplegable'!J112)</f>
        <v/>
      </c>
    </row>
    <row r="119" spans="2:22" ht="15" customHeight="1">
      <c r="B119" s="426"/>
      <c r="C119" s="430"/>
      <c r="D119" s="430"/>
      <c r="E119" s="426"/>
      <c r="F119" s="425"/>
      <c r="G119" s="430"/>
      <c r="H119" s="431"/>
      <c r="I119" s="110"/>
      <c r="J119" s="426"/>
      <c r="K119" s="426"/>
      <c r="L119" s="426"/>
      <c r="M119" s="433"/>
      <c r="N119" s="426"/>
      <c r="O119" s="426"/>
      <c r="P119" s="425"/>
      <c r="Q119" s="425"/>
      <c r="R119" s="426"/>
      <c r="S119" s="427"/>
      <c r="T119" s="428"/>
      <c r="U119" s="429"/>
      <c r="V119" s="429"/>
    </row>
    <row r="120" spans="2:22" ht="15" customHeight="1">
      <c r="B120" s="426"/>
      <c r="C120" s="430"/>
      <c r="D120" s="430"/>
      <c r="E120" s="426"/>
      <c r="F120" s="425"/>
      <c r="G120" s="430"/>
      <c r="H120" s="431"/>
      <c r="I120" s="110"/>
      <c r="J120" s="426"/>
      <c r="K120" s="426"/>
      <c r="L120" s="426"/>
      <c r="M120" s="433" t="str">
        <f>'Listado desplegable'!H114</f>
        <v/>
      </c>
      <c r="N120" s="426"/>
      <c r="O120" s="426"/>
      <c r="P120" s="425" t="str">
        <f t="shared" ref="P120" si="172">IF(K120&gt;0.1,(+K120-N120),"Por Calcular")</f>
        <v>Por Calcular</v>
      </c>
      <c r="Q120" s="425" t="str">
        <f t="shared" ref="Q120" si="173">IF(L120&gt;0,(+L120-O120),"Por Calcular")</f>
        <v>Por Calcular</v>
      </c>
      <c r="R120" s="426"/>
      <c r="S120" s="427" t="str">
        <f t="shared" ref="S120" si="174">IFERROR((N120/K120),"")</f>
        <v/>
      </c>
      <c r="T120" s="428" t="str">
        <f t="shared" ref="T120" si="175">IFERROR((O120/L120),"")</f>
        <v/>
      </c>
      <c r="U120" s="429" t="str">
        <f>IF(K120=0,"",'Listado desplegable'!I114)</f>
        <v/>
      </c>
      <c r="V120" s="429" t="str">
        <f>IF(L120=0,"",'Listado desplegable'!J114)</f>
        <v/>
      </c>
    </row>
    <row r="121" spans="2:22" ht="15" customHeight="1">
      <c r="B121" s="426"/>
      <c r="C121" s="430"/>
      <c r="D121" s="430"/>
      <c r="E121" s="426"/>
      <c r="F121" s="425"/>
      <c r="G121" s="430"/>
      <c r="H121" s="431"/>
      <c r="I121" s="110"/>
      <c r="J121" s="426"/>
      <c r="K121" s="426"/>
      <c r="L121" s="426"/>
      <c r="M121" s="433"/>
      <c r="N121" s="426"/>
      <c r="O121" s="426"/>
      <c r="P121" s="425"/>
      <c r="Q121" s="425"/>
      <c r="R121" s="426"/>
      <c r="S121" s="427"/>
      <c r="T121" s="428"/>
      <c r="U121" s="429"/>
      <c r="V121" s="429"/>
    </row>
    <row r="122" spans="2:22" ht="15" customHeight="1">
      <c r="B122" s="426"/>
      <c r="C122" s="430"/>
      <c r="D122" s="430"/>
      <c r="E122" s="426"/>
      <c r="F122" s="425"/>
      <c r="G122" s="430"/>
      <c r="H122" s="431"/>
      <c r="I122" s="110"/>
      <c r="J122" s="426"/>
      <c r="K122" s="426"/>
      <c r="L122" s="426"/>
      <c r="M122" s="433" t="str">
        <f>'Listado desplegable'!H116</f>
        <v/>
      </c>
      <c r="N122" s="426"/>
      <c r="O122" s="426"/>
      <c r="P122" s="425" t="str">
        <f t="shared" ref="P122" si="176">IF(K122&gt;0.1,(+K122-N122),"Por Calcular")</f>
        <v>Por Calcular</v>
      </c>
      <c r="Q122" s="425" t="str">
        <f t="shared" ref="Q122" si="177">IF(L122&gt;0,(+L122-O122),"Por Calcular")</f>
        <v>Por Calcular</v>
      </c>
      <c r="R122" s="426"/>
      <c r="S122" s="427" t="str">
        <f t="shared" ref="S122" si="178">IFERROR((N122/K122),"")</f>
        <v/>
      </c>
      <c r="T122" s="428" t="str">
        <f t="shared" ref="T122" si="179">IFERROR((O122/L122),"")</f>
        <v/>
      </c>
      <c r="U122" s="429" t="str">
        <f>IF(K122=0,"",'Listado desplegable'!I116)</f>
        <v/>
      </c>
      <c r="V122" s="429" t="str">
        <f>IF(L122=0,"",'Listado desplegable'!J116)</f>
        <v/>
      </c>
    </row>
    <row r="123" spans="2:22" ht="15" customHeight="1">
      <c r="B123" s="426"/>
      <c r="C123" s="430"/>
      <c r="D123" s="430"/>
      <c r="E123" s="426"/>
      <c r="F123" s="425"/>
      <c r="G123" s="430"/>
      <c r="H123" s="431"/>
      <c r="I123" s="110"/>
      <c r="J123" s="426"/>
      <c r="K123" s="426"/>
      <c r="L123" s="426"/>
      <c r="M123" s="433"/>
      <c r="N123" s="426"/>
      <c r="O123" s="426"/>
      <c r="P123" s="425"/>
      <c r="Q123" s="425"/>
      <c r="R123" s="426"/>
      <c r="S123" s="427"/>
      <c r="T123" s="428"/>
      <c r="U123" s="429"/>
      <c r="V123" s="429"/>
    </row>
    <row r="124" spans="2:22" ht="15" customHeight="1">
      <c r="B124" s="426"/>
      <c r="C124" s="430"/>
      <c r="D124" s="430"/>
      <c r="E124" s="426"/>
      <c r="F124" s="425"/>
      <c r="G124" s="430"/>
      <c r="H124" s="431"/>
      <c r="I124" s="110"/>
      <c r="J124" s="426"/>
      <c r="K124" s="426"/>
      <c r="L124" s="426"/>
      <c r="M124" s="433" t="str">
        <f>'Listado desplegable'!H118</f>
        <v/>
      </c>
      <c r="N124" s="426"/>
      <c r="O124" s="426"/>
      <c r="P124" s="425" t="str">
        <f t="shared" ref="P124" si="180">IF(K124&gt;0.1,(+K124-N124),"Por Calcular")</f>
        <v>Por Calcular</v>
      </c>
      <c r="Q124" s="425" t="str">
        <f t="shared" ref="Q124" si="181">IF(L124&gt;0,(+L124-O124),"Por Calcular")</f>
        <v>Por Calcular</v>
      </c>
      <c r="R124" s="426"/>
      <c r="S124" s="427" t="str">
        <f t="shared" ref="S124" si="182">IFERROR((N124/K124),"")</f>
        <v/>
      </c>
      <c r="T124" s="428" t="str">
        <f t="shared" ref="T124" si="183">IFERROR((O124/L124),"")</f>
        <v/>
      </c>
      <c r="U124" s="429" t="str">
        <f>IF(K124=0,"",'Listado desplegable'!I118)</f>
        <v/>
      </c>
      <c r="V124" s="429" t="str">
        <f>IF(L124=0,"",'Listado desplegable'!J118)</f>
        <v/>
      </c>
    </row>
    <row r="125" spans="2:22" ht="15" customHeight="1">
      <c r="B125" s="426"/>
      <c r="C125" s="430"/>
      <c r="D125" s="430"/>
      <c r="E125" s="426"/>
      <c r="F125" s="425"/>
      <c r="G125" s="430"/>
      <c r="H125" s="431"/>
      <c r="I125" s="110"/>
      <c r="J125" s="426"/>
      <c r="K125" s="426"/>
      <c r="L125" s="426"/>
      <c r="M125" s="433"/>
      <c r="N125" s="426"/>
      <c r="O125" s="426"/>
      <c r="P125" s="425"/>
      <c r="Q125" s="425"/>
      <c r="R125" s="426"/>
      <c r="S125" s="427"/>
      <c r="T125" s="428"/>
      <c r="U125" s="429"/>
      <c r="V125" s="429"/>
    </row>
    <row r="126" spans="2:22" ht="15" customHeight="1">
      <c r="B126" s="426"/>
      <c r="C126" s="430"/>
      <c r="D126" s="430"/>
      <c r="E126" s="426"/>
      <c r="F126" s="425"/>
      <c r="G126" s="430"/>
      <c r="H126" s="431"/>
      <c r="I126" s="110"/>
      <c r="J126" s="426"/>
      <c r="K126" s="426"/>
      <c r="L126" s="426"/>
      <c r="M126" s="433" t="str">
        <f>'Listado desplegable'!H120</f>
        <v/>
      </c>
      <c r="N126" s="426"/>
      <c r="O126" s="426"/>
      <c r="P126" s="425" t="str">
        <f t="shared" ref="P126" si="184">IF(K126&gt;0.1,(+K126-N126),"Por Calcular")</f>
        <v>Por Calcular</v>
      </c>
      <c r="Q126" s="425" t="str">
        <f t="shared" ref="Q126" si="185">IF(L126&gt;0,(+L126-O126),"Por Calcular")</f>
        <v>Por Calcular</v>
      </c>
      <c r="R126" s="426"/>
      <c r="S126" s="427" t="str">
        <f t="shared" ref="S126" si="186">IFERROR((N126/K126),"")</f>
        <v/>
      </c>
      <c r="T126" s="428" t="str">
        <f t="shared" ref="T126" si="187">IFERROR((O126/L126),"")</f>
        <v/>
      </c>
      <c r="U126" s="429" t="str">
        <f>IF(K126=0,"",'Listado desplegable'!I120)</f>
        <v/>
      </c>
      <c r="V126" s="429" t="str">
        <f>IF(L126=0,"",'Listado desplegable'!J120)</f>
        <v/>
      </c>
    </row>
    <row r="127" spans="2:22" ht="15" customHeight="1">
      <c r="B127" s="426"/>
      <c r="C127" s="430"/>
      <c r="D127" s="430"/>
      <c r="E127" s="426"/>
      <c r="F127" s="425"/>
      <c r="G127" s="430"/>
      <c r="H127" s="431"/>
      <c r="I127" s="110"/>
      <c r="J127" s="426"/>
      <c r="K127" s="426"/>
      <c r="L127" s="426"/>
      <c r="M127" s="433"/>
      <c r="N127" s="426"/>
      <c r="O127" s="426"/>
      <c r="P127" s="425"/>
      <c r="Q127" s="425"/>
      <c r="R127" s="426"/>
      <c r="S127" s="427"/>
      <c r="T127" s="428"/>
      <c r="U127" s="429"/>
      <c r="V127" s="429"/>
    </row>
    <row r="128" spans="2:22" ht="15" customHeight="1">
      <c r="B128" s="426"/>
      <c r="C128" s="430"/>
      <c r="D128" s="430"/>
      <c r="E128" s="426"/>
      <c r="F128" s="425"/>
      <c r="G128" s="430"/>
      <c r="H128" s="431"/>
      <c r="I128" s="110"/>
      <c r="J128" s="426"/>
      <c r="K128" s="426"/>
      <c r="L128" s="426"/>
      <c r="M128" s="433" t="str">
        <f>'Listado desplegable'!H122</f>
        <v/>
      </c>
      <c r="N128" s="426"/>
      <c r="O128" s="426"/>
      <c r="P128" s="425" t="str">
        <f t="shared" ref="P128" si="188">IF(K128&gt;0.1,(+K128-N128),"Por Calcular")</f>
        <v>Por Calcular</v>
      </c>
      <c r="Q128" s="425" t="str">
        <f t="shared" ref="Q128" si="189">IF(L128&gt;0,(+L128-O128),"Por Calcular")</f>
        <v>Por Calcular</v>
      </c>
      <c r="R128" s="426"/>
      <c r="S128" s="427" t="str">
        <f t="shared" ref="S128" si="190">IFERROR((N128/K128),"")</f>
        <v/>
      </c>
      <c r="T128" s="428" t="str">
        <f t="shared" ref="T128" si="191">IFERROR((O128/L128),"")</f>
        <v/>
      </c>
      <c r="U128" s="429" t="str">
        <f>IF(K128=0,"",'Listado desplegable'!I122)</f>
        <v/>
      </c>
      <c r="V128" s="429" t="str">
        <f>IF(L128=0,"",'Listado desplegable'!J122)</f>
        <v/>
      </c>
    </row>
    <row r="129" spans="2:22" ht="15" customHeight="1">
      <c r="B129" s="426"/>
      <c r="C129" s="430"/>
      <c r="D129" s="430"/>
      <c r="E129" s="426"/>
      <c r="F129" s="425"/>
      <c r="G129" s="430"/>
      <c r="H129" s="431"/>
      <c r="I129" s="110"/>
      <c r="J129" s="426"/>
      <c r="K129" s="426"/>
      <c r="L129" s="426"/>
      <c r="M129" s="433"/>
      <c r="N129" s="426"/>
      <c r="O129" s="426"/>
      <c r="P129" s="425"/>
      <c r="Q129" s="425"/>
      <c r="R129" s="426"/>
      <c r="S129" s="427"/>
      <c r="T129" s="428"/>
      <c r="U129" s="429"/>
      <c r="V129" s="429"/>
    </row>
    <row r="130" spans="2:22" ht="15" customHeight="1">
      <c r="B130" s="426"/>
      <c r="C130" s="430"/>
      <c r="D130" s="430"/>
      <c r="E130" s="426"/>
      <c r="F130" s="425"/>
      <c r="G130" s="430"/>
      <c r="H130" s="431"/>
      <c r="I130" s="110"/>
      <c r="J130" s="426"/>
      <c r="K130" s="426"/>
      <c r="L130" s="426"/>
      <c r="M130" s="433" t="str">
        <f>'Listado desplegable'!H124</f>
        <v/>
      </c>
      <c r="N130" s="426"/>
      <c r="O130" s="426"/>
      <c r="P130" s="425" t="str">
        <f t="shared" ref="P130" si="192">IF(K130&gt;0.1,(+K130-N130),"Por Calcular")</f>
        <v>Por Calcular</v>
      </c>
      <c r="Q130" s="425" t="str">
        <f t="shared" ref="Q130" si="193">IF(L130&gt;0,(+L130-O130),"Por Calcular")</f>
        <v>Por Calcular</v>
      </c>
      <c r="R130" s="426"/>
      <c r="S130" s="427" t="str">
        <f t="shared" ref="S130" si="194">IFERROR((N130/K130),"")</f>
        <v/>
      </c>
      <c r="T130" s="428" t="str">
        <f t="shared" ref="T130" si="195">IFERROR((O130/L130),"")</f>
        <v/>
      </c>
      <c r="U130" s="429" t="str">
        <f>IF(K130=0,"",'Listado desplegable'!I124)</f>
        <v/>
      </c>
      <c r="V130" s="429" t="str">
        <f>IF(L130=0,"",'Listado desplegable'!J124)</f>
        <v/>
      </c>
    </row>
    <row r="131" spans="2:22" ht="15" customHeight="1">
      <c r="B131" s="426"/>
      <c r="C131" s="430"/>
      <c r="D131" s="430"/>
      <c r="E131" s="426"/>
      <c r="F131" s="425"/>
      <c r="G131" s="430"/>
      <c r="H131" s="431"/>
      <c r="I131" s="110"/>
      <c r="J131" s="426"/>
      <c r="K131" s="426"/>
      <c r="L131" s="426"/>
      <c r="M131" s="433"/>
      <c r="N131" s="426"/>
      <c r="O131" s="426"/>
      <c r="P131" s="425"/>
      <c r="Q131" s="425"/>
      <c r="R131" s="426"/>
      <c r="S131" s="427"/>
      <c r="T131" s="428"/>
      <c r="U131" s="429"/>
      <c r="V131" s="429"/>
    </row>
    <row r="132" spans="2:22" ht="15" customHeight="1">
      <c r="B132" s="426"/>
      <c r="C132" s="430"/>
      <c r="D132" s="430"/>
      <c r="E132" s="426"/>
      <c r="F132" s="425"/>
      <c r="G132" s="430"/>
      <c r="H132" s="431"/>
      <c r="I132" s="110"/>
      <c r="J132" s="426"/>
      <c r="K132" s="426"/>
      <c r="L132" s="426"/>
      <c r="M132" s="433" t="str">
        <f>'Listado desplegable'!H126</f>
        <v/>
      </c>
      <c r="N132" s="426"/>
      <c r="O132" s="426"/>
      <c r="P132" s="425" t="str">
        <f t="shared" ref="P132" si="196">IF(K132&gt;0.1,(+K132-N132),"Por Calcular")</f>
        <v>Por Calcular</v>
      </c>
      <c r="Q132" s="425" t="str">
        <f t="shared" ref="Q132" si="197">IF(L132&gt;0,(+L132-O132),"Por Calcular")</f>
        <v>Por Calcular</v>
      </c>
      <c r="R132" s="426"/>
      <c r="S132" s="427" t="str">
        <f t="shared" ref="S132" si="198">IFERROR((N132/K132),"")</f>
        <v/>
      </c>
      <c r="T132" s="428" t="str">
        <f t="shared" ref="T132" si="199">IFERROR((O132/L132),"")</f>
        <v/>
      </c>
      <c r="U132" s="429" t="str">
        <f>IF(K132=0,"",'Listado desplegable'!I126)</f>
        <v/>
      </c>
      <c r="V132" s="429" t="str">
        <f>IF(L132=0,"",'Listado desplegable'!J126)</f>
        <v/>
      </c>
    </row>
    <row r="133" spans="2:22" ht="15" customHeight="1">
      <c r="B133" s="426"/>
      <c r="C133" s="430"/>
      <c r="D133" s="430"/>
      <c r="E133" s="426"/>
      <c r="F133" s="425"/>
      <c r="G133" s="430"/>
      <c r="H133" s="431"/>
      <c r="I133" s="110"/>
      <c r="J133" s="426"/>
      <c r="K133" s="426"/>
      <c r="L133" s="426"/>
      <c r="M133" s="433"/>
      <c r="N133" s="426"/>
      <c r="O133" s="426"/>
      <c r="P133" s="425"/>
      <c r="Q133" s="425"/>
      <c r="R133" s="426"/>
      <c r="S133" s="427"/>
      <c r="T133" s="428"/>
      <c r="U133" s="429"/>
      <c r="V133" s="429"/>
    </row>
    <row r="134" spans="2:22" ht="15" customHeight="1">
      <c r="B134" s="426"/>
      <c r="C134" s="430"/>
      <c r="D134" s="430"/>
      <c r="E134" s="426"/>
      <c r="F134" s="425"/>
      <c r="G134" s="430"/>
      <c r="H134" s="431"/>
      <c r="I134" s="110"/>
      <c r="J134" s="426"/>
      <c r="K134" s="426"/>
      <c r="L134" s="426"/>
      <c r="M134" s="433" t="str">
        <f>'Listado desplegable'!H128</f>
        <v/>
      </c>
      <c r="N134" s="426"/>
      <c r="O134" s="426"/>
      <c r="P134" s="425" t="str">
        <f t="shared" ref="P134" si="200">IF(K134&gt;0.1,(+K134-N134),"Por Calcular")</f>
        <v>Por Calcular</v>
      </c>
      <c r="Q134" s="425" t="str">
        <f t="shared" ref="Q134" si="201">IF(L134&gt;0,(+L134-O134),"Por Calcular")</f>
        <v>Por Calcular</v>
      </c>
      <c r="R134" s="426"/>
      <c r="S134" s="427" t="str">
        <f t="shared" ref="S134" si="202">IFERROR((N134/K134),"")</f>
        <v/>
      </c>
      <c r="T134" s="428" t="str">
        <f t="shared" ref="T134" si="203">IFERROR((O134/L134),"")</f>
        <v/>
      </c>
      <c r="U134" s="429" t="str">
        <f>IF(K134=0,"",'Listado desplegable'!I128)</f>
        <v/>
      </c>
      <c r="V134" s="429" t="str">
        <f>IF(L134=0,"",'Listado desplegable'!J128)</f>
        <v/>
      </c>
    </row>
    <row r="135" spans="2:22" ht="15" customHeight="1">
      <c r="B135" s="426"/>
      <c r="C135" s="430"/>
      <c r="D135" s="430"/>
      <c r="E135" s="426"/>
      <c r="F135" s="425"/>
      <c r="G135" s="430"/>
      <c r="H135" s="431"/>
      <c r="I135" s="110"/>
      <c r="J135" s="426"/>
      <c r="K135" s="426"/>
      <c r="L135" s="426"/>
      <c r="M135" s="433"/>
      <c r="N135" s="426"/>
      <c r="O135" s="426"/>
      <c r="P135" s="425"/>
      <c r="Q135" s="425"/>
      <c r="R135" s="426"/>
      <c r="S135" s="427"/>
      <c r="T135" s="428"/>
      <c r="U135" s="429"/>
      <c r="V135" s="429"/>
    </row>
    <row r="136" spans="2:22" ht="15" customHeight="1">
      <c r="B136" s="426"/>
      <c r="C136" s="430"/>
      <c r="D136" s="430"/>
      <c r="E136" s="426"/>
      <c r="F136" s="425"/>
      <c r="G136" s="430"/>
      <c r="H136" s="431"/>
      <c r="I136" s="110"/>
      <c r="J136" s="426"/>
      <c r="K136" s="426"/>
      <c r="L136" s="426"/>
      <c r="M136" s="433" t="str">
        <f>'Listado desplegable'!H130</f>
        <v/>
      </c>
      <c r="N136" s="426"/>
      <c r="O136" s="426"/>
      <c r="P136" s="425" t="str">
        <f t="shared" ref="P136" si="204">IF(K136&gt;0.1,(+K136-N136),"Por Calcular")</f>
        <v>Por Calcular</v>
      </c>
      <c r="Q136" s="425" t="str">
        <f t="shared" ref="Q136" si="205">IF(L136&gt;0,(+L136-O136),"Por Calcular")</f>
        <v>Por Calcular</v>
      </c>
      <c r="R136" s="426"/>
      <c r="S136" s="427" t="str">
        <f t="shared" ref="S136" si="206">IFERROR((N136/K136),"")</f>
        <v/>
      </c>
      <c r="T136" s="428" t="str">
        <f t="shared" ref="T136" si="207">IFERROR((O136/L136),"")</f>
        <v/>
      </c>
      <c r="U136" s="429" t="str">
        <f>IF(K136=0,"",'Listado desplegable'!I130)</f>
        <v/>
      </c>
      <c r="V136" s="429" t="str">
        <f>IF(L136=0,"",'Listado desplegable'!J130)</f>
        <v/>
      </c>
    </row>
    <row r="137" spans="2:22" ht="15" customHeight="1">
      <c r="B137" s="426"/>
      <c r="C137" s="430"/>
      <c r="D137" s="430"/>
      <c r="E137" s="426"/>
      <c r="F137" s="425"/>
      <c r="G137" s="430"/>
      <c r="H137" s="431"/>
      <c r="I137" s="110"/>
      <c r="J137" s="426"/>
      <c r="K137" s="426"/>
      <c r="L137" s="426"/>
      <c r="M137" s="433"/>
      <c r="N137" s="426"/>
      <c r="O137" s="426"/>
      <c r="P137" s="425"/>
      <c r="Q137" s="425"/>
      <c r="R137" s="426"/>
      <c r="S137" s="427"/>
      <c r="T137" s="428"/>
      <c r="U137" s="429"/>
      <c r="V137" s="429"/>
    </row>
    <row r="138" spans="2:22" ht="15" customHeight="1">
      <c r="B138" s="426"/>
      <c r="C138" s="430"/>
      <c r="D138" s="430"/>
      <c r="E138" s="426"/>
      <c r="F138" s="425"/>
      <c r="G138" s="430"/>
      <c r="H138" s="431"/>
      <c r="I138" s="110"/>
      <c r="J138" s="426"/>
      <c r="K138" s="426"/>
      <c r="L138" s="426"/>
      <c r="M138" s="433" t="str">
        <f>'Listado desplegable'!H132</f>
        <v/>
      </c>
      <c r="N138" s="426"/>
      <c r="O138" s="426"/>
      <c r="P138" s="425" t="str">
        <f t="shared" ref="P138" si="208">IF(K138&gt;0.1,(+K138-N138),"Por Calcular")</f>
        <v>Por Calcular</v>
      </c>
      <c r="Q138" s="425" t="str">
        <f t="shared" ref="Q138" si="209">IF(L138&gt;0,(+L138-O138),"Por Calcular")</f>
        <v>Por Calcular</v>
      </c>
      <c r="R138" s="426"/>
      <c r="S138" s="427" t="str">
        <f t="shared" ref="S138" si="210">IFERROR((N138/K138),"")</f>
        <v/>
      </c>
      <c r="T138" s="428" t="str">
        <f t="shared" ref="T138" si="211">IFERROR((O138/L138),"")</f>
        <v/>
      </c>
      <c r="U138" s="429" t="str">
        <f>IF(K138=0,"",'Listado desplegable'!I132)</f>
        <v/>
      </c>
      <c r="V138" s="429" t="str">
        <f>IF(L138=0,"",'Listado desplegable'!J132)</f>
        <v/>
      </c>
    </row>
    <row r="139" spans="2:22" ht="15" customHeight="1">
      <c r="B139" s="426"/>
      <c r="C139" s="430"/>
      <c r="D139" s="430"/>
      <c r="E139" s="426"/>
      <c r="F139" s="425"/>
      <c r="G139" s="430"/>
      <c r="H139" s="431"/>
      <c r="I139" s="110"/>
      <c r="J139" s="426"/>
      <c r="K139" s="426"/>
      <c r="L139" s="426"/>
      <c r="M139" s="433"/>
      <c r="N139" s="426"/>
      <c r="O139" s="426"/>
      <c r="P139" s="425"/>
      <c r="Q139" s="425"/>
      <c r="R139" s="426"/>
      <c r="S139" s="427"/>
      <c r="T139" s="428"/>
      <c r="U139" s="429"/>
      <c r="V139" s="429"/>
    </row>
    <row r="140" spans="2:22" ht="15" customHeight="1">
      <c r="B140" s="426"/>
      <c r="C140" s="430"/>
      <c r="D140" s="430"/>
      <c r="E140" s="426"/>
      <c r="F140" s="425"/>
      <c r="G140" s="430"/>
      <c r="H140" s="431"/>
      <c r="I140" s="110"/>
      <c r="J140" s="426"/>
      <c r="K140" s="426"/>
      <c r="L140" s="426"/>
      <c r="M140" s="433" t="str">
        <f>'Listado desplegable'!H134</f>
        <v/>
      </c>
      <c r="N140" s="426"/>
      <c r="O140" s="426"/>
      <c r="P140" s="425" t="str">
        <f t="shared" ref="P140" si="212">IF(K140&gt;0.1,(+K140-N140),"Por Calcular")</f>
        <v>Por Calcular</v>
      </c>
      <c r="Q140" s="425" t="str">
        <f t="shared" ref="Q140" si="213">IF(L140&gt;0,(+L140-O140),"Por Calcular")</f>
        <v>Por Calcular</v>
      </c>
      <c r="R140" s="426"/>
      <c r="S140" s="427" t="str">
        <f t="shared" ref="S140" si="214">IFERROR((N140/K140),"")</f>
        <v/>
      </c>
      <c r="T140" s="428" t="str">
        <f t="shared" ref="T140" si="215">IFERROR((O140/L140),"")</f>
        <v/>
      </c>
      <c r="U140" s="429" t="str">
        <f>IF(K140=0,"",'Listado desplegable'!I134)</f>
        <v/>
      </c>
      <c r="V140" s="429" t="str">
        <f>IF(L140=0,"",'Listado desplegable'!J134)</f>
        <v/>
      </c>
    </row>
    <row r="141" spans="2:22" ht="15" customHeight="1">
      <c r="B141" s="426"/>
      <c r="C141" s="430"/>
      <c r="D141" s="430"/>
      <c r="E141" s="426"/>
      <c r="F141" s="425"/>
      <c r="G141" s="430"/>
      <c r="H141" s="431"/>
      <c r="I141" s="110"/>
      <c r="J141" s="426"/>
      <c r="K141" s="426"/>
      <c r="L141" s="426"/>
      <c r="M141" s="433"/>
      <c r="N141" s="426"/>
      <c r="O141" s="426"/>
      <c r="P141" s="425"/>
      <c r="Q141" s="425"/>
      <c r="R141" s="426"/>
      <c r="S141" s="427"/>
      <c r="T141" s="428"/>
      <c r="U141" s="429"/>
      <c r="V141" s="429"/>
    </row>
    <row r="142" spans="2:22" ht="15" customHeight="1">
      <c r="B142" s="426"/>
      <c r="C142" s="430"/>
      <c r="D142" s="430"/>
      <c r="E142" s="426"/>
      <c r="F142" s="425"/>
      <c r="G142" s="430"/>
      <c r="H142" s="431"/>
      <c r="I142" s="110"/>
      <c r="J142" s="426"/>
      <c r="K142" s="426"/>
      <c r="L142" s="426"/>
      <c r="M142" s="433" t="str">
        <f>'Listado desplegable'!H136</f>
        <v/>
      </c>
      <c r="N142" s="426"/>
      <c r="O142" s="426"/>
      <c r="P142" s="425" t="str">
        <f t="shared" ref="P142" si="216">IF(K142&gt;0.1,(+K142-N142),"Por Calcular")</f>
        <v>Por Calcular</v>
      </c>
      <c r="Q142" s="425" t="str">
        <f t="shared" ref="Q142" si="217">IF(L142&gt;0,(+L142-O142),"Por Calcular")</f>
        <v>Por Calcular</v>
      </c>
      <c r="R142" s="426"/>
      <c r="S142" s="427" t="str">
        <f t="shared" ref="S142" si="218">IFERROR((N142/K142),"")</f>
        <v/>
      </c>
      <c r="T142" s="428" t="str">
        <f t="shared" ref="T142" si="219">IFERROR((O142/L142),"")</f>
        <v/>
      </c>
      <c r="U142" s="429" t="str">
        <f>IF(K142=0,"",'Listado desplegable'!I136)</f>
        <v/>
      </c>
      <c r="V142" s="429" t="str">
        <f>IF(L142=0,"",'Listado desplegable'!J136)</f>
        <v/>
      </c>
    </row>
    <row r="143" spans="2:22" ht="15" customHeight="1">
      <c r="B143" s="426"/>
      <c r="C143" s="430"/>
      <c r="D143" s="430"/>
      <c r="E143" s="426"/>
      <c r="F143" s="425"/>
      <c r="G143" s="430"/>
      <c r="H143" s="431"/>
      <c r="I143" s="110"/>
      <c r="J143" s="426"/>
      <c r="K143" s="426"/>
      <c r="L143" s="426"/>
      <c r="M143" s="433"/>
      <c r="N143" s="426"/>
      <c r="O143" s="426"/>
      <c r="P143" s="425"/>
      <c r="Q143" s="425"/>
      <c r="R143" s="426"/>
      <c r="S143" s="427"/>
      <c r="T143" s="428"/>
      <c r="U143" s="429"/>
      <c r="V143" s="429"/>
    </row>
    <row r="144" spans="2:22" ht="15" customHeight="1">
      <c r="B144" s="426"/>
      <c r="C144" s="430"/>
      <c r="D144" s="430"/>
      <c r="E144" s="426"/>
      <c r="F144" s="425"/>
      <c r="G144" s="430"/>
      <c r="H144" s="431"/>
      <c r="I144" s="110"/>
      <c r="J144" s="426"/>
      <c r="K144" s="426"/>
      <c r="L144" s="426"/>
      <c r="M144" s="433" t="str">
        <f>'Listado desplegable'!H138</f>
        <v/>
      </c>
      <c r="N144" s="426"/>
      <c r="O144" s="426"/>
      <c r="P144" s="425" t="str">
        <f t="shared" ref="P144" si="220">IF(K144&gt;0.1,(+K144-N144),"Por Calcular")</f>
        <v>Por Calcular</v>
      </c>
      <c r="Q144" s="425" t="str">
        <f t="shared" ref="Q144" si="221">IF(L144&gt;0,(+L144-O144),"Por Calcular")</f>
        <v>Por Calcular</v>
      </c>
      <c r="R144" s="426"/>
      <c r="S144" s="427" t="str">
        <f t="shared" ref="S144" si="222">IFERROR((N144/K144),"")</f>
        <v/>
      </c>
      <c r="T144" s="428" t="str">
        <f t="shared" ref="T144" si="223">IFERROR((O144/L144),"")</f>
        <v/>
      </c>
      <c r="U144" s="429" t="str">
        <f>IF(K144=0,"",'Listado desplegable'!I138)</f>
        <v/>
      </c>
      <c r="V144" s="429" t="str">
        <f>IF(L144=0,"",'Listado desplegable'!J138)</f>
        <v/>
      </c>
    </row>
    <row r="145" spans="2:22" ht="15" customHeight="1">
      <c r="B145" s="426"/>
      <c r="C145" s="430"/>
      <c r="D145" s="430"/>
      <c r="E145" s="426"/>
      <c r="F145" s="425"/>
      <c r="G145" s="430"/>
      <c r="H145" s="431"/>
      <c r="I145" s="110"/>
      <c r="J145" s="426"/>
      <c r="K145" s="426"/>
      <c r="L145" s="426"/>
      <c r="M145" s="433"/>
      <c r="N145" s="426"/>
      <c r="O145" s="426"/>
      <c r="P145" s="425"/>
      <c r="Q145" s="425"/>
      <c r="R145" s="426"/>
      <c r="S145" s="427"/>
      <c r="T145" s="428"/>
      <c r="U145" s="429"/>
      <c r="V145" s="429"/>
    </row>
    <row r="146" spans="2:22" ht="15" customHeight="1">
      <c r="B146" s="426"/>
      <c r="C146" s="430"/>
      <c r="D146" s="430"/>
      <c r="E146" s="426"/>
      <c r="F146" s="425"/>
      <c r="G146" s="430"/>
      <c r="H146" s="431"/>
      <c r="I146" s="110"/>
      <c r="J146" s="426"/>
      <c r="K146" s="426"/>
      <c r="L146" s="426"/>
      <c r="M146" s="433" t="str">
        <f>'Listado desplegable'!H140</f>
        <v/>
      </c>
      <c r="N146" s="426"/>
      <c r="O146" s="426"/>
      <c r="P146" s="425" t="str">
        <f t="shared" ref="P146" si="224">IF(K146&gt;0.1,(+K146-N146),"Por Calcular")</f>
        <v>Por Calcular</v>
      </c>
      <c r="Q146" s="425" t="str">
        <f t="shared" ref="Q146" si="225">IF(L146&gt;0,(+L146-O146),"Por Calcular")</f>
        <v>Por Calcular</v>
      </c>
      <c r="R146" s="426"/>
      <c r="S146" s="427" t="str">
        <f t="shared" ref="S146" si="226">IFERROR((N146/K146),"")</f>
        <v/>
      </c>
      <c r="T146" s="428" t="str">
        <f t="shared" ref="T146" si="227">IFERROR((O146/L146),"")</f>
        <v/>
      </c>
      <c r="U146" s="429" t="str">
        <f>IF(K146=0,"",'Listado desplegable'!I140)</f>
        <v/>
      </c>
      <c r="V146" s="429" t="str">
        <f>IF(L146=0,"",'Listado desplegable'!J140)</f>
        <v/>
      </c>
    </row>
    <row r="147" spans="2:22" ht="15" customHeight="1">
      <c r="B147" s="426"/>
      <c r="C147" s="430"/>
      <c r="D147" s="430"/>
      <c r="E147" s="426"/>
      <c r="F147" s="425"/>
      <c r="G147" s="430"/>
      <c r="H147" s="431"/>
      <c r="I147" s="110"/>
      <c r="J147" s="426"/>
      <c r="K147" s="426"/>
      <c r="L147" s="426"/>
      <c r="M147" s="433"/>
      <c r="N147" s="426"/>
      <c r="O147" s="426"/>
      <c r="P147" s="425"/>
      <c r="Q147" s="425"/>
      <c r="R147" s="426"/>
      <c r="S147" s="427"/>
      <c r="T147" s="428"/>
      <c r="U147" s="429"/>
      <c r="V147" s="429"/>
    </row>
    <row r="148" spans="2:22" ht="15" customHeight="1">
      <c r="B148" s="426"/>
      <c r="C148" s="430"/>
      <c r="D148" s="430"/>
      <c r="E148" s="426"/>
      <c r="F148" s="425"/>
      <c r="G148" s="430"/>
      <c r="H148" s="431"/>
      <c r="I148" s="110"/>
      <c r="J148" s="426"/>
      <c r="K148" s="426"/>
      <c r="L148" s="426"/>
      <c r="M148" s="433" t="str">
        <f>'Listado desplegable'!H142</f>
        <v/>
      </c>
      <c r="N148" s="426"/>
      <c r="O148" s="426"/>
      <c r="P148" s="425" t="str">
        <f t="shared" ref="P148" si="228">IF(K148&gt;0.1,(+K148-N148),"Por Calcular")</f>
        <v>Por Calcular</v>
      </c>
      <c r="Q148" s="425" t="str">
        <f t="shared" ref="Q148" si="229">IF(L148&gt;0,(+L148-O148),"Por Calcular")</f>
        <v>Por Calcular</v>
      </c>
      <c r="R148" s="426"/>
      <c r="S148" s="427" t="str">
        <f t="shared" ref="S148" si="230">IFERROR((N148/K148),"")</f>
        <v/>
      </c>
      <c r="T148" s="428" t="str">
        <f t="shared" ref="T148" si="231">IFERROR((O148/L148),"")</f>
        <v/>
      </c>
      <c r="U148" s="429" t="str">
        <f>IF(K148=0,"",'Listado desplegable'!I142)</f>
        <v/>
      </c>
      <c r="V148" s="429" t="str">
        <f>IF(L148=0,"",'Listado desplegable'!J142)</f>
        <v/>
      </c>
    </row>
    <row r="149" spans="2:22" ht="15" customHeight="1">
      <c r="B149" s="426"/>
      <c r="C149" s="430"/>
      <c r="D149" s="430"/>
      <c r="E149" s="426"/>
      <c r="F149" s="425"/>
      <c r="G149" s="430"/>
      <c r="H149" s="431"/>
      <c r="I149" s="110"/>
      <c r="J149" s="426"/>
      <c r="K149" s="426"/>
      <c r="L149" s="426"/>
      <c r="M149" s="433"/>
      <c r="N149" s="426"/>
      <c r="O149" s="426"/>
      <c r="P149" s="425"/>
      <c r="Q149" s="425"/>
      <c r="R149" s="426"/>
      <c r="S149" s="427"/>
      <c r="T149" s="428"/>
      <c r="U149" s="429"/>
      <c r="V149" s="429"/>
    </row>
    <row r="150" spans="2:22" ht="15" customHeight="1">
      <c r="B150" s="426"/>
      <c r="C150" s="430"/>
      <c r="D150" s="430"/>
      <c r="E150" s="426"/>
      <c r="F150" s="425"/>
      <c r="G150" s="430"/>
      <c r="H150" s="431"/>
      <c r="I150" s="110"/>
      <c r="J150" s="426"/>
      <c r="K150" s="426"/>
      <c r="L150" s="426"/>
      <c r="M150" s="433" t="str">
        <f>'Listado desplegable'!H144</f>
        <v/>
      </c>
      <c r="N150" s="426"/>
      <c r="O150" s="426"/>
      <c r="P150" s="425" t="str">
        <f t="shared" ref="P150" si="232">IF(K150&gt;0.1,(+K150-N150),"Por Calcular")</f>
        <v>Por Calcular</v>
      </c>
      <c r="Q150" s="425" t="str">
        <f t="shared" ref="Q150" si="233">IF(L150&gt;0,(+L150-O150),"Por Calcular")</f>
        <v>Por Calcular</v>
      </c>
      <c r="R150" s="426"/>
      <c r="S150" s="427" t="str">
        <f t="shared" ref="S150" si="234">IFERROR((N150/K150),"")</f>
        <v/>
      </c>
      <c r="T150" s="428" t="str">
        <f t="shared" ref="T150" si="235">IFERROR((O150/L150),"")</f>
        <v/>
      </c>
      <c r="U150" s="429" t="str">
        <f>IF(K150=0,"",'Listado desplegable'!I144)</f>
        <v/>
      </c>
      <c r="V150" s="429" t="str">
        <f>IF(L150=0,"",'Listado desplegable'!J144)</f>
        <v/>
      </c>
    </row>
    <row r="151" spans="2:22" ht="15" customHeight="1">
      <c r="B151" s="426"/>
      <c r="C151" s="430"/>
      <c r="D151" s="430"/>
      <c r="E151" s="426"/>
      <c r="F151" s="425"/>
      <c r="G151" s="430"/>
      <c r="H151" s="431"/>
      <c r="I151" s="110"/>
      <c r="J151" s="426"/>
      <c r="K151" s="426"/>
      <c r="L151" s="426"/>
      <c r="M151" s="433"/>
      <c r="N151" s="426"/>
      <c r="O151" s="426"/>
      <c r="P151" s="425"/>
      <c r="Q151" s="425"/>
      <c r="R151" s="426"/>
      <c r="S151" s="427"/>
      <c r="T151" s="428"/>
      <c r="U151" s="429"/>
      <c r="V151" s="429"/>
    </row>
    <row r="152" spans="2:22" ht="15" customHeight="1">
      <c r="B152" s="426"/>
      <c r="C152" s="430"/>
      <c r="D152" s="430"/>
      <c r="E152" s="426"/>
      <c r="F152" s="425"/>
      <c r="G152" s="430"/>
      <c r="H152" s="431"/>
      <c r="I152" s="110"/>
      <c r="J152" s="426"/>
      <c r="K152" s="426"/>
      <c r="L152" s="426"/>
      <c r="M152" s="433" t="str">
        <f>'Listado desplegable'!H146</f>
        <v/>
      </c>
      <c r="N152" s="426"/>
      <c r="O152" s="426"/>
      <c r="P152" s="425" t="str">
        <f t="shared" ref="P152" si="236">IF(K152&gt;0.1,(+K152-N152),"Por Calcular")</f>
        <v>Por Calcular</v>
      </c>
      <c r="Q152" s="425" t="str">
        <f t="shared" ref="Q152" si="237">IF(L152&gt;0,(+L152-O152),"Por Calcular")</f>
        <v>Por Calcular</v>
      </c>
      <c r="R152" s="426"/>
      <c r="S152" s="427" t="str">
        <f t="shared" ref="S152" si="238">IFERROR((N152/K152),"")</f>
        <v/>
      </c>
      <c r="T152" s="428" t="str">
        <f t="shared" ref="T152" si="239">IFERROR((O152/L152),"")</f>
        <v/>
      </c>
      <c r="U152" s="429" t="str">
        <f>IF(K152=0,"",'Listado desplegable'!I146)</f>
        <v/>
      </c>
      <c r="V152" s="429" t="str">
        <f>IF(L152=0,"",'Listado desplegable'!J146)</f>
        <v/>
      </c>
    </row>
    <row r="153" spans="2:22" ht="15" customHeight="1">
      <c r="B153" s="426"/>
      <c r="C153" s="430"/>
      <c r="D153" s="430"/>
      <c r="E153" s="426"/>
      <c r="F153" s="425"/>
      <c r="G153" s="430"/>
      <c r="H153" s="431"/>
      <c r="I153" s="110"/>
      <c r="J153" s="426"/>
      <c r="K153" s="426"/>
      <c r="L153" s="426"/>
      <c r="M153" s="433"/>
      <c r="N153" s="426"/>
      <c r="O153" s="426"/>
      <c r="P153" s="425"/>
      <c r="Q153" s="425"/>
      <c r="R153" s="426"/>
      <c r="S153" s="427"/>
      <c r="T153" s="428"/>
      <c r="U153" s="429"/>
      <c r="V153" s="429"/>
    </row>
    <row r="154" spans="2:22" ht="15" customHeight="1">
      <c r="B154" s="426"/>
      <c r="C154" s="430"/>
      <c r="D154" s="430"/>
      <c r="E154" s="426"/>
      <c r="F154" s="425"/>
      <c r="G154" s="430"/>
      <c r="H154" s="431"/>
      <c r="I154" s="110"/>
      <c r="J154" s="426"/>
      <c r="K154" s="426"/>
      <c r="L154" s="426"/>
      <c r="M154" s="433" t="str">
        <f>'Listado desplegable'!H148</f>
        <v/>
      </c>
      <c r="N154" s="426"/>
      <c r="O154" s="426"/>
      <c r="P154" s="425" t="str">
        <f t="shared" ref="P154" si="240">IF(K154&gt;0.1,(+K154-N154),"Por Calcular")</f>
        <v>Por Calcular</v>
      </c>
      <c r="Q154" s="425" t="str">
        <f t="shared" ref="Q154" si="241">IF(L154&gt;0,(+L154-O154),"Por Calcular")</f>
        <v>Por Calcular</v>
      </c>
      <c r="R154" s="426"/>
      <c r="S154" s="427" t="str">
        <f t="shared" ref="S154" si="242">IFERROR((N154/K154),"")</f>
        <v/>
      </c>
      <c r="T154" s="428" t="str">
        <f t="shared" ref="T154" si="243">IFERROR((O154/L154),"")</f>
        <v/>
      </c>
      <c r="U154" s="429" t="str">
        <f>IF(K154=0,"",'Listado desplegable'!I148)</f>
        <v/>
      </c>
      <c r="V154" s="429" t="str">
        <f>IF(L154=0,"",'Listado desplegable'!J148)</f>
        <v/>
      </c>
    </row>
    <row r="155" spans="2:22">
      <c r="B155" s="426"/>
      <c r="C155" s="430"/>
      <c r="D155" s="430"/>
      <c r="E155" s="426"/>
      <c r="F155" s="425"/>
      <c r="G155" s="430"/>
      <c r="H155" s="431"/>
      <c r="I155" s="138"/>
      <c r="J155" s="426"/>
      <c r="K155" s="426"/>
      <c r="L155" s="426"/>
      <c r="M155" s="433"/>
      <c r="N155" s="426"/>
      <c r="O155" s="426"/>
      <c r="P155" s="425"/>
      <c r="Q155" s="425"/>
      <c r="R155" s="426"/>
      <c r="S155" s="427"/>
      <c r="T155" s="428"/>
      <c r="U155" s="429"/>
      <c r="V155" s="429"/>
    </row>
    <row r="156" spans="2:22" ht="15" customHeight="1">
      <c r="B156" s="426"/>
      <c r="C156" s="430"/>
      <c r="D156" s="430"/>
      <c r="E156" s="426"/>
      <c r="F156" s="425"/>
      <c r="G156" s="430"/>
      <c r="H156" s="431"/>
      <c r="I156" s="110"/>
      <c r="J156" s="426"/>
      <c r="K156" s="426"/>
      <c r="L156" s="426"/>
      <c r="M156" s="433" t="str">
        <f>'Listado desplegable'!H150</f>
        <v/>
      </c>
      <c r="N156" s="426"/>
      <c r="O156" s="426"/>
      <c r="P156" s="425" t="str">
        <f t="shared" ref="P156" si="244">IF(K156&gt;0.1,(+K156-N156),"Por Calcular")</f>
        <v>Por Calcular</v>
      </c>
      <c r="Q156" s="425" t="str">
        <f t="shared" ref="Q156" si="245">IF(L156&gt;0,(+L156-O156),"Por Calcular")</f>
        <v>Por Calcular</v>
      </c>
      <c r="R156" s="426"/>
      <c r="S156" s="427" t="str">
        <f t="shared" ref="S156" si="246">IFERROR((N156/K156),"")</f>
        <v/>
      </c>
      <c r="T156" s="428" t="str">
        <f t="shared" ref="T156" si="247">IFERROR((O156/L156),"")</f>
        <v/>
      </c>
      <c r="U156" s="429" t="str">
        <f>IF(K156=0,"",'Listado desplegable'!I150)</f>
        <v/>
      </c>
      <c r="V156" s="429" t="str">
        <f>IF(L156=0,"",'Listado desplegable'!J150)</f>
        <v/>
      </c>
    </row>
    <row r="157" spans="2:22">
      <c r="B157" s="426"/>
      <c r="C157" s="430"/>
      <c r="D157" s="430"/>
      <c r="E157" s="426"/>
      <c r="F157" s="425"/>
      <c r="G157" s="430"/>
      <c r="H157" s="431"/>
      <c r="I157" s="138"/>
      <c r="J157" s="426"/>
      <c r="K157" s="426"/>
      <c r="L157" s="426"/>
      <c r="M157" s="433"/>
      <c r="N157" s="426"/>
      <c r="O157" s="426"/>
      <c r="P157" s="425"/>
      <c r="Q157" s="425"/>
      <c r="R157" s="426"/>
      <c r="S157" s="427"/>
      <c r="T157" s="428"/>
      <c r="U157" s="429"/>
      <c r="V157" s="429"/>
    </row>
    <row r="158" spans="2:22" ht="15" customHeight="1">
      <c r="B158" s="426"/>
      <c r="C158" s="430"/>
      <c r="D158" s="430"/>
      <c r="E158" s="426"/>
      <c r="F158" s="425"/>
      <c r="G158" s="430"/>
      <c r="H158" s="431"/>
      <c r="I158" s="110"/>
      <c r="J158" s="426"/>
      <c r="K158" s="426"/>
      <c r="L158" s="426"/>
      <c r="M158" s="433" t="str">
        <f>'Listado desplegable'!H152</f>
        <v/>
      </c>
      <c r="N158" s="426"/>
      <c r="O158" s="426"/>
      <c r="P158" s="425" t="str">
        <f t="shared" ref="P158" si="248">IF(K158&gt;0.1,(+K158-N158),"Por Calcular")</f>
        <v>Por Calcular</v>
      </c>
      <c r="Q158" s="425" t="str">
        <f t="shared" ref="Q158" si="249">IF(L158&gt;0,(+L158-O158),"Por Calcular")</f>
        <v>Por Calcular</v>
      </c>
      <c r="R158" s="426"/>
      <c r="S158" s="427" t="str">
        <f t="shared" ref="S158" si="250">IFERROR((N158/K158),"")</f>
        <v/>
      </c>
      <c r="T158" s="428" t="str">
        <f t="shared" ref="T158" si="251">IFERROR((O158/L158),"")</f>
        <v/>
      </c>
      <c r="U158" s="429" t="str">
        <f>IF(K158=0,"",'Listado desplegable'!I152)</f>
        <v/>
      </c>
      <c r="V158" s="429" t="str">
        <f>IF(L158=0,"",'Listado desplegable'!J152)</f>
        <v/>
      </c>
    </row>
    <row r="159" spans="2:22">
      <c r="B159" s="426"/>
      <c r="C159" s="430"/>
      <c r="D159" s="430"/>
      <c r="E159" s="426"/>
      <c r="F159" s="425"/>
      <c r="G159" s="430"/>
      <c r="H159" s="431"/>
      <c r="I159" s="138"/>
      <c r="J159" s="426"/>
      <c r="K159" s="426"/>
      <c r="L159" s="426"/>
      <c r="M159" s="433"/>
      <c r="N159" s="426"/>
      <c r="O159" s="426"/>
      <c r="P159" s="425"/>
      <c r="Q159" s="425"/>
      <c r="R159" s="426"/>
      <c r="S159" s="427"/>
      <c r="T159" s="428"/>
      <c r="U159" s="429"/>
      <c r="V159" s="429"/>
    </row>
    <row r="160" spans="2:22" ht="15" customHeight="1">
      <c r="B160" s="426"/>
      <c r="C160" s="430"/>
      <c r="D160" s="430"/>
      <c r="E160" s="426"/>
      <c r="F160" s="425"/>
      <c r="G160" s="430"/>
      <c r="H160" s="431"/>
      <c r="I160" s="110"/>
      <c r="J160" s="426"/>
      <c r="K160" s="426"/>
      <c r="L160" s="426"/>
      <c r="M160" s="433" t="str">
        <f>'Listado desplegable'!H154</f>
        <v/>
      </c>
      <c r="N160" s="426"/>
      <c r="O160" s="426"/>
      <c r="P160" s="425" t="str">
        <f t="shared" ref="P160" si="252">IF(K160&gt;0.1,(+K160-N160),"Por Calcular")</f>
        <v>Por Calcular</v>
      </c>
      <c r="Q160" s="425" t="str">
        <f t="shared" ref="Q160" si="253">IF(L160&gt;0,(+L160-O160),"Por Calcular")</f>
        <v>Por Calcular</v>
      </c>
      <c r="R160" s="426"/>
      <c r="S160" s="427" t="str">
        <f t="shared" ref="S160" si="254">IFERROR((N160/K160),"")</f>
        <v/>
      </c>
      <c r="T160" s="428" t="str">
        <f t="shared" ref="T160" si="255">IFERROR((O160/L160),"")</f>
        <v/>
      </c>
      <c r="U160" s="429" t="str">
        <f>IF(K160=0,"",'Listado desplegable'!I154)</f>
        <v/>
      </c>
      <c r="V160" s="429" t="str">
        <f>IF(L160=0,"",'Listado desplegable'!J154)</f>
        <v/>
      </c>
    </row>
    <row r="161" spans="2:22">
      <c r="B161" s="426"/>
      <c r="C161" s="430"/>
      <c r="D161" s="430"/>
      <c r="E161" s="426"/>
      <c r="F161" s="425"/>
      <c r="G161" s="430"/>
      <c r="H161" s="431"/>
      <c r="I161" s="138"/>
      <c r="J161" s="426"/>
      <c r="K161" s="426"/>
      <c r="L161" s="426"/>
      <c r="M161" s="433"/>
      <c r="N161" s="426"/>
      <c r="O161" s="426"/>
      <c r="P161" s="425"/>
      <c r="Q161" s="425"/>
      <c r="R161" s="426"/>
      <c r="S161" s="427"/>
      <c r="T161" s="428"/>
      <c r="U161" s="429"/>
      <c r="V161" s="429"/>
    </row>
    <row r="162" spans="2:22" ht="15" customHeight="1">
      <c r="B162" s="426"/>
      <c r="C162" s="430"/>
      <c r="D162" s="430"/>
      <c r="E162" s="426"/>
      <c r="F162" s="425"/>
      <c r="G162" s="430"/>
      <c r="H162" s="431"/>
      <c r="I162" s="110"/>
      <c r="J162" s="426"/>
      <c r="K162" s="426"/>
      <c r="L162" s="426"/>
      <c r="M162" s="433" t="str">
        <f>'Listado desplegable'!H156</f>
        <v/>
      </c>
      <c r="N162" s="426"/>
      <c r="O162" s="426"/>
      <c r="P162" s="425" t="str">
        <f t="shared" ref="P162" si="256">IF(K162&gt;0.1,(+K162-N162),"Por Calcular")</f>
        <v>Por Calcular</v>
      </c>
      <c r="Q162" s="425" t="str">
        <f t="shared" ref="Q162" si="257">IF(L162&gt;0,(+L162-O162),"Por Calcular")</f>
        <v>Por Calcular</v>
      </c>
      <c r="R162" s="426"/>
      <c r="S162" s="427" t="str">
        <f t="shared" ref="S162" si="258">IFERROR((N162/K162),"")</f>
        <v/>
      </c>
      <c r="T162" s="428" t="str">
        <f t="shared" ref="T162" si="259">IFERROR((O162/L162),"")</f>
        <v/>
      </c>
      <c r="U162" s="429" t="str">
        <f>IF(K162=0,"",'Listado desplegable'!I156)</f>
        <v/>
      </c>
      <c r="V162" s="429" t="str">
        <f>IF(L162=0,"",'Listado desplegable'!J156)</f>
        <v/>
      </c>
    </row>
    <row r="163" spans="2:22">
      <c r="B163" s="426"/>
      <c r="C163" s="430"/>
      <c r="D163" s="430"/>
      <c r="E163" s="426"/>
      <c r="F163" s="425"/>
      <c r="G163" s="430"/>
      <c r="H163" s="431"/>
      <c r="I163" s="138"/>
      <c r="J163" s="426"/>
      <c r="K163" s="426"/>
      <c r="L163" s="426"/>
      <c r="M163" s="433"/>
      <c r="N163" s="426"/>
      <c r="O163" s="426"/>
      <c r="P163" s="425"/>
      <c r="Q163" s="425"/>
      <c r="R163" s="426"/>
      <c r="S163" s="427"/>
      <c r="T163" s="428"/>
      <c r="U163" s="429"/>
      <c r="V163" s="429"/>
    </row>
    <row r="164" spans="2:22" ht="15" customHeight="1">
      <c r="B164" s="426"/>
      <c r="C164" s="430"/>
      <c r="D164" s="430"/>
      <c r="E164" s="426"/>
      <c r="F164" s="425"/>
      <c r="G164" s="430"/>
      <c r="H164" s="431"/>
      <c r="I164" s="110"/>
      <c r="J164" s="426"/>
      <c r="K164" s="426"/>
      <c r="L164" s="426"/>
      <c r="M164" s="433" t="str">
        <f>'Listado desplegable'!H158</f>
        <v/>
      </c>
      <c r="N164" s="426"/>
      <c r="O164" s="426"/>
      <c r="P164" s="425" t="str">
        <f t="shared" ref="P164" si="260">IF(K164&gt;0.1,(+K164-N164),"Por Calcular")</f>
        <v>Por Calcular</v>
      </c>
      <c r="Q164" s="425" t="str">
        <f t="shared" ref="Q164" si="261">IF(L164&gt;0,(+L164-O164),"Por Calcular")</f>
        <v>Por Calcular</v>
      </c>
      <c r="R164" s="426"/>
      <c r="S164" s="427" t="str">
        <f t="shared" ref="S164" si="262">IFERROR((N164/K164),"")</f>
        <v/>
      </c>
      <c r="T164" s="428" t="str">
        <f t="shared" ref="T164" si="263">IFERROR((O164/L164),"")</f>
        <v/>
      </c>
      <c r="U164" s="429" t="str">
        <f>IF(K164=0,"",'Listado desplegable'!I158)</f>
        <v/>
      </c>
      <c r="V164" s="429" t="str">
        <f>IF(L164=0,"",'Listado desplegable'!J158)</f>
        <v/>
      </c>
    </row>
    <row r="165" spans="2:22">
      <c r="B165" s="426"/>
      <c r="C165" s="430"/>
      <c r="D165" s="430"/>
      <c r="E165" s="426"/>
      <c r="F165" s="425"/>
      <c r="G165" s="430"/>
      <c r="H165" s="431"/>
      <c r="I165" s="138"/>
      <c r="J165" s="426"/>
      <c r="K165" s="426"/>
      <c r="L165" s="426"/>
      <c r="M165" s="433"/>
      <c r="N165" s="426"/>
      <c r="O165" s="426"/>
      <c r="P165" s="425"/>
      <c r="Q165" s="425"/>
      <c r="R165" s="426"/>
      <c r="S165" s="427"/>
      <c r="T165" s="428"/>
      <c r="U165" s="429"/>
      <c r="V165" s="429"/>
    </row>
    <row r="166" spans="2:22" ht="15" customHeight="1">
      <c r="B166" s="426"/>
      <c r="C166" s="430"/>
      <c r="D166" s="430"/>
      <c r="E166" s="426"/>
      <c r="F166" s="425"/>
      <c r="G166" s="430"/>
      <c r="H166" s="431"/>
      <c r="I166" s="110"/>
      <c r="J166" s="426"/>
      <c r="K166" s="426"/>
      <c r="L166" s="426"/>
      <c r="M166" s="433" t="str">
        <f>'Listado desplegable'!H160</f>
        <v/>
      </c>
      <c r="N166" s="426"/>
      <c r="O166" s="426"/>
      <c r="P166" s="425" t="str">
        <f t="shared" ref="P166" si="264">IF(K166&gt;0.1,(+K166-N166),"Por Calcular")</f>
        <v>Por Calcular</v>
      </c>
      <c r="Q166" s="425" t="str">
        <f t="shared" ref="Q166" si="265">IF(L166&gt;0,(+L166-O166),"Por Calcular")</f>
        <v>Por Calcular</v>
      </c>
      <c r="R166" s="426"/>
      <c r="S166" s="427" t="str">
        <f t="shared" ref="S166" si="266">IFERROR((N166/K166),"")</f>
        <v/>
      </c>
      <c r="T166" s="428" t="str">
        <f t="shared" ref="T166" si="267">IFERROR((O166/L166),"")</f>
        <v/>
      </c>
      <c r="U166" s="429" t="str">
        <f>IF(K166=0,"",'Listado desplegable'!I160)</f>
        <v/>
      </c>
      <c r="V166" s="429" t="str">
        <f>IF(L166=0,"",'Listado desplegable'!J160)</f>
        <v/>
      </c>
    </row>
    <row r="167" spans="2:22">
      <c r="B167" s="426"/>
      <c r="C167" s="430"/>
      <c r="D167" s="430"/>
      <c r="E167" s="426"/>
      <c r="F167" s="425"/>
      <c r="G167" s="430"/>
      <c r="H167" s="431"/>
      <c r="I167" s="138"/>
      <c r="J167" s="426"/>
      <c r="K167" s="426"/>
      <c r="L167" s="426"/>
      <c r="M167" s="433"/>
      <c r="N167" s="426"/>
      <c r="O167" s="426"/>
      <c r="P167" s="425"/>
      <c r="Q167" s="425"/>
      <c r="R167" s="426"/>
      <c r="S167" s="427"/>
      <c r="T167" s="428"/>
      <c r="U167" s="429"/>
      <c r="V167" s="429"/>
    </row>
    <row r="168" spans="2:22" ht="15" customHeight="1">
      <c r="B168" s="426"/>
      <c r="C168" s="430"/>
      <c r="D168" s="430"/>
      <c r="E168" s="426"/>
      <c r="F168" s="425"/>
      <c r="G168" s="430"/>
      <c r="H168" s="431"/>
      <c r="I168" s="110"/>
      <c r="J168" s="426"/>
      <c r="K168" s="426"/>
      <c r="L168" s="426"/>
      <c r="M168" s="433" t="str">
        <f>'Listado desplegable'!H162</f>
        <v/>
      </c>
      <c r="N168" s="426"/>
      <c r="O168" s="426"/>
      <c r="P168" s="425" t="str">
        <f t="shared" ref="P168" si="268">IF(K168&gt;0.1,(+K168-N168),"Por Calcular")</f>
        <v>Por Calcular</v>
      </c>
      <c r="Q168" s="425" t="str">
        <f t="shared" ref="Q168" si="269">IF(L168&gt;0,(+L168-O168),"Por Calcular")</f>
        <v>Por Calcular</v>
      </c>
      <c r="R168" s="426"/>
      <c r="S168" s="427" t="str">
        <f t="shared" ref="S168" si="270">IFERROR((N168/K168),"")</f>
        <v/>
      </c>
      <c r="T168" s="428" t="str">
        <f t="shared" ref="T168" si="271">IFERROR((O168/L168),"")</f>
        <v/>
      </c>
      <c r="U168" s="429" t="str">
        <f>IF(K168=0,"",'Listado desplegable'!I162)</f>
        <v/>
      </c>
      <c r="V168" s="429" t="str">
        <f>IF(L168=0,"",'Listado desplegable'!J162)</f>
        <v/>
      </c>
    </row>
    <row r="169" spans="2:22">
      <c r="B169" s="426"/>
      <c r="C169" s="430"/>
      <c r="D169" s="430"/>
      <c r="E169" s="426"/>
      <c r="F169" s="425"/>
      <c r="G169" s="430"/>
      <c r="H169" s="431"/>
      <c r="I169" s="138"/>
      <c r="J169" s="426"/>
      <c r="K169" s="426"/>
      <c r="L169" s="426"/>
      <c r="M169" s="433"/>
      <c r="N169" s="426"/>
      <c r="O169" s="426"/>
      <c r="P169" s="425"/>
      <c r="Q169" s="425"/>
      <c r="R169" s="426"/>
      <c r="S169" s="427"/>
      <c r="T169" s="428"/>
      <c r="U169" s="429"/>
      <c r="V169" s="429"/>
    </row>
    <row r="170" spans="2:22" ht="15" customHeight="1">
      <c r="B170" s="426"/>
      <c r="C170" s="430"/>
      <c r="D170" s="430"/>
      <c r="E170" s="426"/>
      <c r="F170" s="425"/>
      <c r="G170" s="430"/>
      <c r="H170" s="431"/>
      <c r="I170" s="110"/>
      <c r="J170" s="426"/>
      <c r="K170" s="426"/>
      <c r="L170" s="426"/>
      <c r="M170" s="433" t="str">
        <f>'Listado desplegable'!H164</f>
        <v/>
      </c>
      <c r="N170" s="426"/>
      <c r="O170" s="426"/>
      <c r="P170" s="425" t="str">
        <f t="shared" ref="P170" si="272">IF(K170&gt;0.1,(+K170-N170),"Por Calcular")</f>
        <v>Por Calcular</v>
      </c>
      <c r="Q170" s="425" t="str">
        <f t="shared" ref="Q170" si="273">IF(L170&gt;0,(+L170-O170),"Por Calcular")</f>
        <v>Por Calcular</v>
      </c>
      <c r="R170" s="426"/>
      <c r="S170" s="427" t="str">
        <f t="shared" ref="S170" si="274">IFERROR((N170/K170),"")</f>
        <v/>
      </c>
      <c r="T170" s="428" t="str">
        <f t="shared" ref="T170" si="275">IFERROR((O170/L170),"")</f>
        <v/>
      </c>
      <c r="U170" s="429" t="str">
        <f>IF(K170=0,"",'Listado desplegable'!I164)</f>
        <v/>
      </c>
      <c r="V170" s="429" t="str">
        <f>IF(L170=0,"",'Listado desplegable'!J164)</f>
        <v/>
      </c>
    </row>
    <row r="171" spans="2:22">
      <c r="B171" s="426"/>
      <c r="C171" s="430"/>
      <c r="D171" s="430"/>
      <c r="E171" s="426"/>
      <c r="F171" s="425"/>
      <c r="G171" s="430"/>
      <c r="H171" s="431"/>
      <c r="I171" s="138"/>
      <c r="J171" s="426"/>
      <c r="K171" s="426"/>
      <c r="L171" s="426"/>
      <c r="M171" s="433"/>
      <c r="N171" s="426"/>
      <c r="O171" s="426"/>
      <c r="P171" s="425"/>
      <c r="Q171" s="425"/>
      <c r="R171" s="426"/>
      <c r="S171" s="427"/>
      <c r="T171" s="428"/>
      <c r="U171" s="429"/>
      <c r="V171" s="429"/>
    </row>
    <row r="172" spans="2:22" ht="15" customHeight="1">
      <c r="B172" s="426"/>
      <c r="C172" s="430"/>
      <c r="D172" s="430"/>
      <c r="E172" s="426"/>
      <c r="F172" s="425"/>
      <c r="G172" s="430"/>
      <c r="H172" s="431"/>
      <c r="I172" s="110"/>
      <c r="J172" s="426"/>
      <c r="K172" s="426"/>
      <c r="L172" s="426"/>
      <c r="M172" s="433" t="str">
        <f>'Listado desplegable'!H166</f>
        <v/>
      </c>
      <c r="N172" s="426"/>
      <c r="O172" s="426"/>
      <c r="P172" s="425" t="str">
        <f t="shared" ref="P172" si="276">IF(K172&gt;0.1,(+K172-N172),"Por Calcular")</f>
        <v>Por Calcular</v>
      </c>
      <c r="Q172" s="425" t="str">
        <f t="shared" ref="Q172" si="277">IF(L172&gt;0,(+L172-O172),"Por Calcular")</f>
        <v>Por Calcular</v>
      </c>
      <c r="R172" s="426"/>
      <c r="S172" s="427" t="str">
        <f t="shared" ref="S172" si="278">IFERROR((N172/K172),"")</f>
        <v/>
      </c>
      <c r="T172" s="428" t="str">
        <f t="shared" ref="T172" si="279">IFERROR((O172/L172),"")</f>
        <v/>
      </c>
      <c r="U172" s="429" t="str">
        <f>IF(K172=0,"",'Listado desplegable'!I166)</f>
        <v/>
      </c>
      <c r="V172" s="429" t="str">
        <f>IF(L172=0,"",'Listado desplegable'!J166)</f>
        <v/>
      </c>
    </row>
    <row r="173" spans="2:22">
      <c r="B173" s="426"/>
      <c r="C173" s="430"/>
      <c r="D173" s="430"/>
      <c r="E173" s="426"/>
      <c r="F173" s="425"/>
      <c r="G173" s="430"/>
      <c r="H173" s="431"/>
      <c r="I173" s="138"/>
      <c r="J173" s="426"/>
      <c r="K173" s="426"/>
      <c r="L173" s="426"/>
      <c r="M173" s="433"/>
      <c r="N173" s="426"/>
      <c r="O173" s="426"/>
      <c r="P173" s="425"/>
      <c r="Q173" s="425"/>
      <c r="R173" s="426"/>
      <c r="S173" s="427"/>
      <c r="T173" s="428"/>
      <c r="U173" s="429"/>
      <c r="V173" s="429"/>
    </row>
    <row r="174" spans="2:22" ht="15" customHeight="1">
      <c r="B174" s="426"/>
      <c r="C174" s="430"/>
      <c r="D174" s="430"/>
      <c r="E174" s="426"/>
      <c r="F174" s="425"/>
      <c r="G174" s="430"/>
      <c r="H174" s="431"/>
      <c r="I174" s="110"/>
      <c r="J174" s="426"/>
      <c r="K174" s="426"/>
      <c r="L174" s="426"/>
      <c r="M174" s="433" t="str">
        <f>'Listado desplegable'!H168</f>
        <v/>
      </c>
      <c r="N174" s="426"/>
      <c r="O174" s="426"/>
      <c r="P174" s="425" t="str">
        <f t="shared" ref="P174" si="280">IF(K174&gt;0.1,(+K174-N174),"Por Calcular")</f>
        <v>Por Calcular</v>
      </c>
      <c r="Q174" s="425" t="str">
        <f t="shared" ref="Q174" si="281">IF(L174&gt;0,(+L174-O174),"Por Calcular")</f>
        <v>Por Calcular</v>
      </c>
      <c r="R174" s="426"/>
      <c r="S174" s="427" t="str">
        <f t="shared" ref="S174" si="282">IFERROR((N174/K174),"")</f>
        <v/>
      </c>
      <c r="T174" s="428" t="str">
        <f t="shared" ref="T174" si="283">IFERROR((O174/L174),"")</f>
        <v/>
      </c>
      <c r="U174" s="429" t="str">
        <f>IF(K174=0,"",'Listado desplegable'!I168)</f>
        <v/>
      </c>
      <c r="V174" s="429" t="str">
        <f>IF(L174=0,"",'Listado desplegable'!J168)</f>
        <v/>
      </c>
    </row>
    <row r="175" spans="2:22">
      <c r="B175" s="426"/>
      <c r="C175" s="430"/>
      <c r="D175" s="430"/>
      <c r="E175" s="426"/>
      <c r="F175" s="425"/>
      <c r="G175" s="430"/>
      <c r="H175" s="431"/>
      <c r="I175" s="138"/>
      <c r="J175" s="426"/>
      <c r="K175" s="426"/>
      <c r="L175" s="426"/>
      <c r="M175" s="433"/>
      <c r="N175" s="426"/>
      <c r="O175" s="426"/>
      <c r="P175" s="425"/>
      <c r="Q175" s="425"/>
      <c r="R175" s="426"/>
      <c r="S175" s="427"/>
      <c r="T175" s="428"/>
      <c r="U175" s="429"/>
      <c r="V175" s="429"/>
    </row>
    <row r="176" spans="2:22" ht="15" customHeight="1">
      <c r="B176" s="426"/>
      <c r="C176" s="430"/>
      <c r="D176" s="430"/>
      <c r="E176" s="426"/>
      <c r="F176" s="425"/>
      <c r="G176" s="430"/>
      <c r="H176" s="431"/>
      <c r="I176" s="110"/>
      <c r="J176" s="426"/>
      <c r="K176" s="426"/>
      <c r="L176" s="426"/>
      <c r="M176" s="433" t="str">
        <f>'Listado desplegable'!H170</f>
        <v/>
      </c>
      <c r="N176" s="426"/>
      <c r="O176" s="426"/>
      <c r="P176" s="425" t="str">
        <f t="shared" ref="P176" si="284">IF(K176&gt;0.1,(+K176-N176),"Por Calcular")</f>
        <v>Por Calcular</v>
      </c>
      <c r="Q176" s="425" t="str">
        <f t="shared" ref="Q176" si="285">IF(L176&gt;0,(+L176-O176),"Por Calcular")</f>
        <v>Por Calcular</v>
      </c>
      <c r="R176" s="426"/>
      <c r="S176" s="427" t="str">
        <f t="shared" ref="S176" si="286">IFERROR((N176/K176),"")</f>
        <v/>
      </c>
      <c r="T176" s="428" t="str">
        <f t="shared" ref="T176" si="287">IFERROR((O176/L176),"")</f>
        <v/>
      </c>
      <c r="U176" s="429" t="str">
        <f>IF(K176=0,"",'Listado desplegable'!I170)</f>
        <v/>
      </c>
      <c r="V176" s="429" t="str">
        <f>IF(L176=0,"",'Listado desplegable'!J170)</f>
        <v/>
      </c>
    </row>
    <row r="177" spans="2:22">
      <c r="B177" s="426"/>
      <c r="C177" s="430"/>
      <c r="D177" s="430"/>
      <c r="E177" s="426"/>
      <c r="F177" s="425"/>
      <c r="G177" s="430"/>
      <c r="H177" s="431"/>
      <c r="I177" s="138"/>
      <c r="J177" s="426"/>
      <c r="K177" s="426"/>
      <c r="L177" s="426"/>
      <c r="M177" s="433"/>
      <c r="N177" s="426"/>
      <c r="O177" s="426"/>
      <c r="P177" s="425"/>
      <c r="Q177" s="425"/>
      <c r="R177" s="426"/>
      <c r="S177" s="427"/>
      <c r="T177" s="428"/>
      <c r="U177" s="429"/>
      <c r="V177" s="429"/>
    </row>
    <row r="178" spans="2:22" ht="15" customHeight="1">
      <c r="B178" s="426"/>
      <c r="C178" s="430"/>
      <c r="D178" s="430"/>
      <c r="E178" s="426"/>
      <c r="F178" s="425"/>
      <c r="G178" s="430"/>
      <c r="H178" s="431"/>
      <c r="I178" s="110"/>
      <c r="J178" s="426"/>
      <c r="K178" s="426"/>
      <c r="L178" s="426"/>
      <c r="M178" s="433" t="str">
        <f>'Listado desplegable'!H172</f>
        <v/>
      </c>
      <c r="N178" s="426"/>
      <c r="O178" s="426"/>
      <c r="P178" s="425" t="str">
        <f t="shared" ref="P178" si="288">IF(K178&gt;0.1,(+K178-N178),"Por Calcular")</f>
        <v>Por Calcular</v>
      </c>
      <c r="Q178" s="425" t="str">
        <f t="shared" ref="Q178" si="289">IF(L178&gt;0,(+L178-O178),"Por Calcular")</f>
        <v>Por Calcular</v>
      </c>
      <c r="R178" s="426"/>
      <c r="S178" s="427" t="str">
        <f t="shared" ref="S178" si="290">IFERROR((N178/K178),"")</f>
        <v/>
      </c>
      <c r="T178" s="428" t="str">
        <f t="shared" ref="T178" si="291">IFERROR((O178/L178),"")</f>
        <v/>
      </c>
      <c r="U178" s="429" t="str">
        <f>IF(K178=0,"",'Listado desplegable'!I172)</f>
        <v/>
      </c>
      <c r="V178" s="429" t="str">
        <f>IF(L178=0,"",'Listado desplegable'!J172)</f>
        <v/>
      </c>
    </row>
    <row r="179" spans="2:22">
      <c r="B179" s="426"/>
      <c r="C179" s="430"/>
      <c r="D179" s="430"/>
      <c r="E179" s="426"/>
      <c r="F179" s="425"/>
      <c r="G179" s="430"/>
      <c r="H179" s="431"/>
      <c r="I179" s="138"/>
      <c r="J179" s="426"/>
      <c r="K179" s="426"/>
      <c r="L179" s="426"/>
      <c r="M179" s="433"/>
      <c r="N179" s="426"/>
      <c r="O179" s="426"/>
      <c r="P179" s="425"/>
      <c r="Q179" s="425"/>
      <c r="R179" s="426"/>
      <c r="S179" s="427"/>
      <c r="T179" s="428"/>
      <c r="U179" s="429"/>
      <c r="V179" s="429"/>
    </row>
    <row r="180" spans="2:22" ht="15" customHeight="1">
      <c r="B180" s="426"/>
      <c r="C180" s="430"/>
      <c r="D180" s="430"/>
      <c r="E180" s="426"/>
      <c r="F180" s="425"/>
      <c r="G180" s="430"/>
      <c r="H180" s="431"/>
      <c r="I180" s="110"/>
      <c r="J180" s="426"/>
      <c r="K180" s="426"/>
      <c r="L180" s="426"/>
      <c r="M180" s="433" t="str">
        <f>'Listado desplegable'!H174</f>
        <v/>
      </c>
      <c r="N180" s="426"/>
      <c r="O180" s="426"/>
      <c r="P180" s="425" t="str">
        <f t="shared" ref="P180" si="292">IF(K180&gt;0.1,(+K180-N180),"Por Calcular")</f>
        <v>Por Calcular</v>
      </c>
      <c r="Q180" s="425" t="str">
        <f t="shared" ref="Q180" si="293">IF(L180&gt;0,(+L180-O180),"Por Calcular")</f>
        <v>Por Calcular</v>
      </c>
      <c r="R180" s="426"/>
      <c r="S180" s="427" t="str">
        <f t="shared" ref="S180" si="294">IFERROR((N180/K180),"")</f>
        <v/>
      </c>
      <c r="T180" s="428" t="str">
        <f t="shared" ref="T180" si="295">IFERROR((O180/L180),"")</f>
        <v/>
      </c>
      <c r="U180" s="429" t="str">
        <f>IF(K180=0,"",'Listado desplegable'!I174)</f>
        <v/>
      </c>
      <c r="V180" s="429" t="str">
        <f>IF(L180=0,"",'Listado desplegable'!J174)</f>
        <v/>
      </c>
    </row>
    <row r="181" spans="2:22">
      <c r="B181" s="426"/>
      <c r="C181" s="430"/>
      <c r="D181" s="430"/>
      <c r="E181" s="426"/>
      <c r="F181" s="425"/>
      <c r="G181" s="430"/>
      <c r="H181" s="431"/>
      <c r="I181" s="138"/>
      <c r="J181" s="426"/>
      <c r="K181" s="426"/>
      <c r="L181" s="426"/>
      <c r="M181" s="433"/>
      <c r="N181" s="426"/>
      <c r="O181" s="426"/>
      <c r="P181" s="425"/>
      <c r="Q181" s="425"/>
      <c r="R181" s="426"/>
      <c r="S181" s="427"/>
      <c r="T181" s="428"/>
      <c r="U181" s="429"/>
      <c r="V181" s="429"/>
    </row>
    <row r="182" spans="2:22" ht="15" customHeight="1">
      <c r="B182" s="426"/>
      <c r="C182" s="430"/>
      <c r="D182" s="430"/>
      <c r="E182" s="426"/>
      <c r="F182" s="425"/>
      <c r="G182" s="430"/>
      <c r="H182" s="431"/>
      <c r="I182" s="110"/>
      <c r="J182" s="426"/>
      <c r="K182" s="426"/>
      <c r="L182" s="426"/>
      <c r="M182" s="433" t="str">
        <f>'Listado desplegable'!H176</f>
        <v/>
      </c>
      <c r="N182" s="426"/>
      <c r="O182" s="426"/>
      <c r="P182" s="425" t="str">
        <f t="shared" ref="P182" si="296">IF(K182&gt;0.1,(+K182-N182),"Por Calcular")</f>
        <v>Por Calcular</v>
      </c>
      <c r="Q182" s="425" t="str">
        <f t="shared" ref="Q182" si="297">IF(L182&gt;0,(+L182-O182),"Por Calcular")</f>
        <v>Por Calcular</v>
      </c>
      <c r="R182" s="426"/>
      <c r="S182" s="427" t="str">
        <f t="shared" ref="S182" si="298">IFERROR((N182/K182),"")</f>
        <v/>
      </c>
      <c r="T182" s="428" t="str">
        <f t="shared" ref="T182" si="299">IFERROR((O182/L182),"")</f>
        <v/>
      </c>
      <c r="U182" s="429" t="str">
        <f>IF(K182=0,"",'Listado desplegable'!I176)</f>
        <v/>
      </c>
      <c r="V182" s="429" t="str">
        <f>IF(L182=0,"",'Listado desplegable'!J176)</f>
        <v/>
      </c>
    </row>
    <row r="183" spans="2:22">
      <c r="B183" s="426"/>
      <c r="C183" s="430"/>
      <c r="D183" s="430"/>
      <c r="E183" s="426"/>
      <c r="F183" s="425"/>
      <c r="G183" s="430"/>
      <c r="H183" s="431"/>
      <c r="I183" s="138"/>
      <c r="J183" s="426"/>
      <c r="K183" s="426"/>
      <c r="L183" s="426"/>
      <c r="M183" s="433"/>
      <c r="N183" s="426"/>
      <c r="O183" s="426"/>
      <c r="P183" s="425"/>
      <c r="Q183" s="425"/>
      <c r="R183" s="426"/>
      <c r="S183" s="427"/>
      <c r="T183" s="428"/>
      <c r="U183" s="429"/>
      <c r="V183" s="429"/>
    </row>
    <row r="184" spans="2:22" ht="15" customHeight="1">
      <c r="B184" s="426"/>
      <c r="C184" s="430"/>
      <c r="D184" s="430"/>
      <c r="E184" s="426"/>
      <c r="F184" s="425"/>
      <c r="G184" s="430"/>
      <c r="H184" s="431"/>
      <c r="I184" s="110"/>
      <c r="J184" s="426"/>
      <c r="K184" s="426"/>
      <c r="L184" s="426"/>
      <c r="M184" s="433" t="str">
        <f>'Listado desplegable'!H178</f>
        <v/>
      </c>
      <c r="N184" s="426"/>
      <c r="O184" s="426"/>
      <c r="P184" s="425" t="str">
        <f t="shared" ref="P184" si="300">IF(K184&gt;0.1,(+K184-N184),"Por Calcular")</f>
        <v>Por Calcular</v>
      </c>
      <c r="Q184" s="425" t="str">
        <f t="shared" ref="Q184" si="301">IF(L184&gt;0,(+L184-O184),"Por Calcular")</f>
        <v>Por Calcular</v>
      </c>
      <c r="R184" s="426"/>
      <c r="S184" s="427" t="str">
        <f t="shared" ref="S184" si="302">IFERROR((N184/K184),"")</f>
        <v/>
      </c>
      <c r="T184" s="428" t="str">
        <f t="shared" ref="T184" si="303">IFERROR((O184/L184),"")</f>
        <v/>
      </c>
      <c r="U184" s="429" t="str">
        <f>IF(K184=0,"",'Listado desplegable'!I178)</f>
        <v/>
      </c>
      <c r="V184" s="429" t="str">
        <f>IF(L184=0,"",'Listado desplegable'!J178)</f>
        <v/>
      </c>
    </row>
    <row r="185" spans="2:22">
      <c r="B185" s="426"/>
      <c r="C185" s="430"/>
      <c r="D185" s="430"/>
      <c r="E185" s="426"/>
      <c r="F185" s="425"/>
      <c r="G185" s="430"/>
      <c r="H185" s="431"/>
      <c r="I185" s="138"/>
      <c r="J185" s="426"/>
      <c r="K185" s="426"/>
      <c r="L185" s="426"/>
      <c r="M185" s="433"/>
      <c r="N185" s="426"/>
      <c r="O185" s="426"/>
      <c r="P185" s="425"/>
      <c r="Q185" s="425"/>
      <c r="R185" s="426"/>
      <c r="S185" s="427"/>
      <c r="T185" s="428"/>
      <c r="U185" s="429"/>
      <c r="V185" s="429"/>
    </row>
    <row r="186" spans="2:22" ht="15" customHeight="1">
      <c r="B186" s="426"/>
      <c r="C186" s="430"/>
      <c r="D186" s="430"/>
      <c r="E186" s="426"/>
      <c r="F186" s="425"/>
      <c r="G186" s="430"/>
      <c r="H186" s="431"/>
      <c r="I186" s="110"/>
      <c r="J186" s="426"/>
      <c r="K186" s="426"/>
      <c r="L186" s="426"/>
      <c r="M186" s="433" t="str">
        <f>'Listado desplegable'!H180</f>
        <v/>
      </c>
      <c r="N186" s="426"/>
      <c r="O186" s="426"/>
      <c r="P186" s="425" t="str">
        <f t="shared" ref="P186" si="304">IF(K186&gt;0.1,(+K186-N186),"Por Calcular")</f>
        <v>Por Calcular</v>
      </c>
      <c r="Q186" s="425" t="str">
        <f t="shared" ref="Q186" si="305">IF(L186&gt;0,(+L186-O186),"Por Calcular")</f>
        <v>Por Calcular</v>
      </c>
      <c r="R186" s="426"/>
      <c r="S186" s="427" t="str">
        <f t="shared" ref="S186" si="306">IFERROR((N186/K186),"")</f>
        <v/>
      </c>
      <c r="T186" s="428" t="str">
        <f t="shared" ref="T186" si="307">IFERROR((O186/L186),"")</f>
        <v/>
      </c>
      <c r="U186" s="429" t="str">
        <f>IF(K186=0,"",'Listado desplegable'!I180)</f>
        <v/>
      </c>
      <c r="V186" s="429" t="str">
        <f>IF(L186=0,"",'Listado desplegable'!J180)</f>
        <v/>
      </c>
    </row>
    <row r="187" spans="2:22">
      <c r="B187" s="426"/>
      <c r="C187" s="430"/>
      <c r="D187" s="430"/>
      <c r="E187" s="426"/>
      <c r="F187" s="425"/>
      <c r="G187" s="430"/>
      <c r="H187" s="431"/>
      <c r="I187" s="138"/>
      <c r="J187" s="426"/>
      <c r="K187" s="426"/>
      <c r="L187" s="426"/>
      <c r="M187" s="433"/>
      <c r="N187" s="426"/>
      <c r="O187" s="426"/>
      <c r="P187" s="425"/>
      <c r="Q187" s="425"/>
      <c r="R187" s="426"/>
      <c r="S187" s="427"/>
      <c r="T187" s="428"/>
      <c r="U187" s="429"/>
      <c r="V187" s="429"/>
    </row>
    <row r="188" spans="2:22" ht="15" customHeight="1">
      <c r="B188" s="426"/>
      <c r="C188" s="430"/>
      <c r="D188" s="430"/>
      <c r="E188" s="426"/>
      <c r="F188" s="425"/>
      <c r="G188" s="430"/>
      <c r="H188" s="431"/>
      <c r="I188" s="110"/>
      <c r="J188" s="426"/>
      <c r="K188" s="426"/>
      <c r="L188" s="426"/>
      <c r="M188" s="433" t="str">
        <f>'Listado desplegable'!H182</f>
        <v/>
      </c>
      <c r="N188" s="426"/>
      <c r="O188" s="426"/>
      <c r="P188" s="425" t="str">
        <f t="shared" ref="P188" si="308">IF(K188&gt;0.1,(+K188-N188),"Por Calcular")</f>
        <v>Por Calcular</v>
      </c>
      <c r="Q188" s="425" t="str">
        <f t="shared" ref="Q188" si="309">IF(L188&gt;0,(+L188-O188),"Por Calcular")</f>
        <v>Por Calcular</v>
      </c>
      <c r="R188" s="426"/>
      <c r="S188" s="427" t="str">
        <f t="shared" ref="S188" si="310">IFERROR((N188/K188),"")</f>
        <v/>
      </c>
      <c r="T188" s="428" t="str">
        <f t="shared" ref="T188" si="311">IFERROR((O188/L188),"")</f>
        <v/>
      </c>
      <c r="U188" s="429" t="str">
        <f>IF(K188=0,"",'Listado desplegable'!I182)</f>
        <v/>
      </c>
      <c r="V188" s="429" t="str">
        <f>IF(L188=0,"",'Listado desplegable'!J182)</f>
        <v/>
      </c>
    </row>
    <row r="189" spans="2:22">
      <c r="B189" s="426"/>
      <c r="C189" s="430"/>
      <c r="D189" s="430"/>
      <c r="E189" s="426"/>
      <c r="F189" s="425"/>
      <c r="G189" s="430"/>
      <c r="H189" s="431"/>
      <c r="I189" s="138"/>
      <c r="J189" s="426"/>
      <c r="K189" s="426"/>
      <c r="L189" s="426"/>
      <c r="M189" s="433"/>
      <c r="N189" s="426"/>
      <c r="O189" s="426"/>
      <c r="P189" s="425"/>
      <c r="Q189" s="425"/>
      <c r="R189" s="426"/>
      <c r="S189" s="427"/>
      <c r="T189" s="428"/>
      <c r="U189" s="429"/>
      <c r="V189" s="429"/>
    </row>
    <row r="190" spans="2:22" ht="15" customHeight="1">
      <c r="B190" s="426"/>
      <c r="C190" s="430"/>
      <c r="D190" s="430"/>
      <c r="E190" s="426"/>
      <c r="F190" s="425"/>
      <c r="G190" s="430"/>
      <c r="H190" s="431"/>
      <c r="I190" s="110"/>
      <c r="J190" s="426"/>
      <c r="K190" s="426"/>
      <c r="L190" s="426"/>
      <c r="M190" s="433" t="str">
        <f>'Listado desplegable'!H184</f>
        <v/>
      </c>
      <c r="N190" s="426"/>
      <c r="O190" s="426"/>
      <c r="P190" s="425" t="str">
        <f t="shared" ref="P190" si="312">IF(K190&gt;0.1,(+K190-N190),"Por Calcular")</f>
        <v>Por Calcular</v>
      </c>
      <c r="Q190" s="425" t="str">
        <f t="shared" ref="Q190" si="313">IF(L190&gt;0,(+L190-O190),"Por Calcular")</f>
        <v>Por Calcular</v>
      </c>
      <c r="R190" s="426"/>
      <c r="S190" s="427" t="str">
        <f t="shared" ref="S190" si="314">IFERROR((N190/K190),"")</f>
        <v/>
      </c>
      <c r="T190" s="428" t="str">
        <f t="shared" ref="T190" si="315">IFERROR((O190/L190),"")</f>
        <v/>
      </c>
      <c r="U190" s="429" t="str">
        <f>IF(K190=0,"",'Listado desplegable'!I184)</f>
        <v/>
      </c>
      <c r="V190" s="429" t="str">
        <f>IF(L190=0,"",'Listado desplegable'!J184)</f>
        <v/>
      </c>
    </row>
    <row r="191" spans="2:22">
      <c r="B191" s="426"/>
      <c r="C191" s="430"/>
      <c r="D191" s="430"/>
      <c r="E191" s="426"/>
      <c r="F191" s="425"/>
      <c r="G191" s="430"/>
      <c r="H191" s="431"/>
      <c r="I191" s="138"/>
      <c r="J191" s="426"/>
      <c r="K191" s="426"/>
      <c r="L191" s="426"/>
      <c r="M191" s="433"/>
      <c r="N191" s="426"/>
      <c r="O191" s="426"/>
      <c r="P191" s="425"/>
      <c r="Q191" s="425"/>
      <c r="R191" s="426"/>
      <c r="S191" s="427"/>
      <c r="T191" s="428"/>
      <c r="U191" s="429"/>
      <c r="V191" s="429"/>
    </row>
    <row r="192" spans="2:22" ht="15" customHeight="1">
      <c r="B192" s="426"/>
      <c r="C192" s="430"/>
      <c r="D192" s="430"/>
      <c r="E192" s="426"/>
      <c r="F192" s="425"/>
      <c r="G192" s="430"/>
      <c r="H192" s="431"/>
      <c r="I192" s="110"/>
      <c r="J192" s="426"/>
      <c r="K192" s="426"/>
      <c r="L192" s="426"/>
      <c r="M192" s="433" t="str">
        <f>'Listado desplegable'!H186</f>
        <v/>
      </c>
      <c r="N192" s="426"/>
      <c r="O192" s="426"/>
      <c r="P192" s="425" t="str">
        <f t="shared" ref="P192" si="316">IF(K192&gt;0.1,(+K192-N192),"Por Calcular")</f>
        <v>Por Calcular</v>
      </c>
      <c r="Q192" s="425" t="str">
        <f t="shared" ref="Q192" si="317">IF(L192&gt;0,(+L192-O192),"Por Calcular")</f>
        <v>Por Calcular</v>
      </c>
      <c r="R192" s="426"/>
      <c r="S192" s="427" t="str">
        <f t="shared" ref="S192" si="318">IFERROR((N192/K192),"")</f>
        <v/>
      </c>
      <c r="T192" s="428" t="str">
        <f t="shared" ref="T192" si="319">IFERROR((O192/L192),"")</f>
        <v/>
      </c>
      <c r="U192" s="429" t="str">
        <f>IF(K192=0,"",'Listado desplegable'!I186)</f>
        <v/>
      </c>
      <c r="V192" s="429" t="str">
        <f>IF(L192=0,"",'Listado desplegable'!J186)</f>
        <v/>
      </c>
    </row>
    <row r="193" spans="2:22">
      <c r="B193" s="426"/>
      <c r="C193" s="430"/>
      <c r="D193" s="430"/>
      <c r="E193" s="426"/>
      <c r="F193" s="425"/>
      <c r="G193" s="430"/>
      <c r="H193" s="431"/>
      <c r="I193" s="138"/>
      <c r="J193" s="426"/>
      <c r="K193" s="426"/>
      <c r="L193" s="426"/>
      <c r="M193" s="433"/>
      <c r="N193" s="426"/>
      <c r="O193" s="426"/>
      <c r="P193" s="425"/>
      <c r="Q193" s="425"/>
      <c r="R193" s="426"/>
      <c r="S193" s="427"/>
      <c r="T193" s="428"/>
      <c r="U193" s="429"/>
      <c r="V193" s="429"/>
    </row>
    <row r="194" spans="2:22" ht="15" customHeight="1">
      <c r="B194" s="426"/>
      <c r="C194" s="430"/>
      <c r="D194" s="430"/>
      <c r="E194" s="426"/>
      <c r="F194" s="425"/>
      <c r="G194" s="430"/>
      <c r="H194" s="431"/>
      <c r="I194" s="110"/>
      <c r="J194" s="426"/>
      <c r="K194" s="426"/>
      <c r="L194" s="426"/>
      <c r="M194" s="433" t="str">
        <f>'Listado desplegable'!H188</f>
        <v/>
      </c>
      <c r="N194" s="426"/>
      <c r="O194" s="426"/>
      <c r="P194" s="425" t="str">
        <f t="shared" ref="P194" si="320">IF(K194&gt;0.1,(+K194-N194),"Por Calcular")</f>
        <v>Por Calcular</v>
      </c>
      <c r="Q194" s="425" t="str">
        <f t="shared" ref="Q194" si="321">IF(L194&gt;0,(+L194-O194),"Por Calcular")</f>
        <v>Por Calcular</v>
      </c>
      <c r="R194" s="426"/>
      <c r="S194" s="427" t="str">
        <f t="shared" ref="S194" si="322">IFERROR((N194/K194),"")</f>
        <v/>
      </c>
      <c r="T194" s="428" t="str">
        <f t="shared" ref="T194" si="323">IFERROR((O194/L194),"")</f>
        <v/>
      </c>
      <c r="U194" s="429" t="str">
        <f>IF(K194=0,"",'Listado desplegable'!I188)</f>
        <v/>
      </c>
      <c r="V194" s="429" t="str">
        <f>IF(L194=0,"",'Listado desplegable'!J188)</f>
        <v/>
      </c>
    </row>
    <row r="195" spans="2:22">
      <c r="B195" s="426"/>
      <c r="C195" s="430"/>
      <c r="D195" s="430"/>
      <c r="E195" s="426"/>
      <c r="F195" s="425"/>
      <c r="G195" s="430"/>
      <c r="H195" s="431"/>
      <c r="I195" s="138"/>
      <c r="J195" s="426"/>
      <c r="K195" s="426"/>
      <c r="L195" s="426"/>
      <c r="M195" s="433"/>
      <c r="N195" s="426"/>
      <c r="O195" s="426"/>
      <c r="P195" s="425"/>
      <c r="Q195" s="425"/>
      <c r="R195" s="426"/>
      <c r="S195" s="427"/>
      <c r="T195" s="428"/>
      <c r="U195" s="429"/>
      <c r="V195" s="429"/>
    </row>
    <row r="196" spans="2:22" ht="15" customHeight="1">
      <c r="B196" s="426"/>
      <c r="C196" s="430"/>
      <c r="D196" s="430"/>
      <c r="E196" s="426"/>
      <c r="F196" s="425"/>
      <c r="G196" s="430"/>
      <c r="H196" s="431"/>
      <c r="I196" s="110"/>
      <c r="J196" s="426"/>
      <c r="K196" s="426"/>
      <c r="L196" s="426"/>
      <c r="M196" s="433" t="str">
        <f>'Listado desplegable'!H190</f>
        <v/>
      </c>
      <c r="N196" s="426"/>
      <c r="O196" s="426"/>
      <c r="P196" s="425" t="str">
        <f t="shared" ref="P196" si="324">IF(K196&gt;0.1,(+K196-N196),"Por Calcular")</f>
        <v>Por Calcular</v>
      </c>
      <c r="Q196" s="425" t="str">
        <f t="shared" ref="Q196" si="325">IF(L196&gt;0,(+L196-O196),"Por Calcular")</f>
        <v>Por Calcular</v>
      </c>
      <c r="R196" s="426"/>
      <c r="S196" s="427" t="str">
        <f t="shared" ref="S196" si="326">IFERROR((N196/K196),"")</f>
        <v/>
      </c>
      <c r="T196" s="428" t="str">
        <f t="shared" ref="T196" si="327">IFERROR((O196/L196),"")</f>
        <v/>
      </c>
      <c r="U196" s="429" t="str">
        <f>IF(K196=0,"",'Listado desplegable'!I190)</f>
        <v/>
      </c>
      <c r="V196" s="429" t="str">
        <f>IF(L196=0,"",'Listado desplegable'!J190)</f>
        <v/>
      </c>
    </row>
    <row r="197" spans="2:22">
      <c r="B197" s="426"/>
      <c r="C197" s="430"/>
      <c r="D197" s="430"/>
      <c r="E197" s="426"/>
      <c r="F197" s="425"/>
      <c r="G197" s="430"/>
      <c r="H197" s="431"/>
      <c r="I197" s="138"/>
      <c r="J197" s="426"/>
      <c r="K197" s="426"/>
      <c r="L197" s="426"/>
      <c r="M197" s="433"/>
      <c r="N197" s="426"/>
      <c r="O197" s="426"/>
      <c r="P197" s="425"/>
      <c r="Q197" s="425"/>
      <c r="R197" s="426"/>
      <c r="S197" s="427"/>
      <c r="T197" s="428"/>
      <c r="U197" s="429"/>
      <c r="V197" s="429"/>
    </row>
    <row r="198" spans="2:22" ht="15" customHeight="1">
      <c r="B198" s="426"/>
      <c r="C198" s="430"/>
      <c r="D198" s="430"/>
      <c r="E198" s="426"/>
      <c r="F198" s="425"/>
      <c r="G198" s="430"/>
      <c r="H198" s="431"/>
      <c r="I198" s="110"/>
      <c r="J198" s="426"/>
      <c r="K198" s="426"/>
      <c r="L198" s="426"/>
      <c r="M198" s="433" t="str">
        <f>'Listado desplegable'!H192</f>
        <v/>
      </c>
      <c r="N198" s="426"/>
      <c r="O198" s="426"/>
      <c r="P198" s="425" t="str">
        <f t="shared" ref="P198" si="328">IF(K198&gt;0.1,(+K198-N198),"Por Calcular")</f>
        <v>Por Calcular</v>
      </c>
      <c r="Q198" s="425" t="str">
        <f t="shared" ref="Q198" si="329">IF(L198&gt;0,(+L198-O198),"Por Calcular")</f>
        <v>Por Calcular</v>
      </c>
      <c r="R198" s="426"/>
      <c r="S198" s="427" t="str">
        <f t="shared" ref="S198" si="330">IFERROR((N198/K198),"")</f>
        <v/>
      </c>
      <c r="T198" s="428" t="str">
        <f t="shared" ref="T198" si="331">IFERROR((O198/L198),"")</f>
        <v/>
      </c>
      <c r="U198" s="429" t="str">
        <f>IF(K198=0,"",'Listado desplegable'!I192)</f>
        <v/>
      </c>
      <c r="V198" s="429" t="str">
        <f>IF(L198=0,"",'Listado desplegable'!J192)</f>
        <v/>
      </c>
    </row>
    <row r="199" spans="2:22">
      <c r="B199" s="426"/>
      <c r="C199" s="430"/>
      <c r="D199" s="430"/>
      <c r="E199" s="426"/>
      <c r="F199" s="425"/>
      <c r="G199" s="430"/>
      <c r="H199" s="431"/>
      <c r="I199" s="138"/>
      <c r="J199" s="426"/>
      <c r="K199" s="426"/>
      <c r="L199" s="426"/>
      <c r="M199" s="433"/>
      <c r="N199" s="426"/>
      <c r="O199" s="426"/>
      <c r="P199" s="425"/>
      <c r="Q199" s="425"/>
      <c r="R199" s="426"/>
      <c r="S199" s="427"/>
      <c r="T199" s="428"/>
      <c r="U199" s="429"/>
      <c r="V199" s="429"/>
    </row>
    <row r="200" spans="2:22" ht="15" customHeight="1">
      <c r="B200" s="426"/>
      <c r="C200" s="430"/>
      <c r="D200" s="430"/>
      <c r="E200" s="426"/>
      <c r="F200" s="425"/>
      <c r="G200" s="430"/>
      <c r="H200" s="431"/>
      <c r="I200" s="110"/>
      <c r="J200" s="426"/>
      <c r="K200" s="426"/>
      <c r="L200" s="426"/>
      <c r="M200" s="433" t="str">
        <f>'Listado desplegable'!H194</f>
        <v/>
      </c>
      <c r="N200" s="426"/>
      <c r="O200" s="426"/>
      <c r="P200" s="425" t="str">
        <f t="shared" ref="P200" si="332">IF(K200&gt;0.1,(+K200-N200),"Por Calcular")</f>
        <v>Por Calcular</v>
      </c>
      <c r="Q200" s="425" t="str">
        <f t="shared" ref="Q200" si="333">IF(L200&gt;0,(+L200-O200),"Por Calcular")</f>
        <v>Por Calcular</v>
      </c>
      <c r="R200" s="426"/>
      <c r="S200" s="427" t="str">
        <f t="shared" ref="S200" si="334">IFERROR((N200/K200),"")</f>
        <v/>
      </c>
      <c r="T200" s="428" t="str">
        <f t="shared" ref="T200" si="335">IFERROR((O200/L200),"")</f>
        <v/>
      </c>
      <c r="U200" s="429" t="str">
        <f>IF(K200=0,"",'Listado desplegable'!I194)</f>
        <v/>
      </c>
      <c r="V200" s="429" t="str">
        <f>IF(L200=0,"",'Listado desplegable'!J194)</f>
        <v/>
      </c>
    </row>
    <row r="201" spans="2:22">
      <c r="B201" s="426"/>
      <c r="C201" s="430"/>
      <c r="D201" s="430"/>
      <c r="E201" s="426"/>
      <c r="F201" s="425"/>
      <c r="G201" s="430"/>
      <c r="H201" s="431"/>
      <c r="I201" s="138"/>
      <c r="J201" s="426"/>
      <c r="K201" s="426"/>
      <c r="L201" s="426"/>
      <c r="M201" s="433"/>
      <c r="N201" s="426"/>
      <c r="O201" s="426"/>
      <c r="P201" s="425"/>
      <c r="Q201" s="425"/>
      <c r="R201" s="426"/>
      <c r="S201" s="427"/>
      <c r="T201" s="428"/>
      <c r="U201" s="429"/>
      <c r="V201" s="429"/>
    </row>
    <row r="202" spans="2:22" ht="15" customHeight="1">
      <c r="B202" s="426"/>
      <c r="C202" s="430"/>
      <c r="D202" s="430"/>
      <c r="E202" s="426"/>
      <c r="F202" s="425"/>
      <c r="G202" s="430"/>
      <c r="H202" s="431"/>
      <c r="I202" s="110"/>
      <c r="J202" s="426"/>
      <c r="K202" s="426"/>
      <c r="L202" s="426"/>
      <c r="M202" s="433" t="str">
        <f>'Listado desplegable'!H196</f>
        <v/>
      </c>
      <c r="N202" s="426"/>
      <c r="O202" s="426"/>
      <c r="P202" s="425" t="str">
        <f t="shared" ref="P202" si="336">IF(K202&gt;0.1,(+K202-N202),"Por Calcular")</f>
        <v>Por Calcular</v>
      </c>
      <c r="Q202" s="425" t="str">
        <f t="shared" ref="Q202" si="337">IF(L202&gt;0,(+L202-O202),"Por Calcular")</f>
        <v>Por Calcular</v>
      </c>
      <c r="R202" s="426"/>
      <c r="S202" s="427" t="str">
        <f t="shared" ref="S202" si="338">IFERROR((N202/K202),"")</f>
        <v/>
      </c>
      <c r="T202" s="428" t="str">
        <f t="shared" ref="T202" si="339">IFERROR((O202/L202),"")</f>
        <v/>
      </c>
      <c r="U202" s="429" t="str">
        <f>IF(K202=0,"",'Listado desplegable'!I196)</f>
        <v/>
      </c>
      <c r="V202" s="429" t="str">
        <f>IF(L202=0,"",'Listado desplegable'!J196)</f>
        <v/>
      </c>
    </row>
    <row r="203" spans="2:22">
      <c r="B203" s="426"/>
      <c r="C203" s="430"/>
      <c r="D203" s="430"/>
      <c r="E203" s="426"/>
      <c r="F203" s="425"/>
      <c r="G203" s="430"/>
      <c r="H203" s="431"/>
      <c r="I203" s="138"/>
      <c r="J203" s="426"/>
      <c r="K203" s="426"/>
      <c r="L203" s="426"/>
      <c r="M203" s="433"/>
      <c r="N203" s="426"/>
      <c r="O203" s="426"/>
      <c r="P203" s="425"/>
      <c r="Q203" s="425"/>
      <c r="R203" s="426"/>
      <c r="S203" s="427"/>
      <c r="T203" s="428"/>
      <c r="U203" s="429"/>
      <c r="V203" s="429"/>
    </row>
    <row r="204" spans="2:22" ht="15" customHeight="1">
      <c r="B204" s="426"/>
      <c r="C204" s="430"/>
      <c r="D204" s="430"/>
      <c r="E204" s="426"/>
      <c r="F204" s="425"/>
      <c r="G204" s="430"/>
      <c r="H204" s="431"/>
      <c r="I204" s="110"/>
      <c r="J204" s="426"/>
      <c r="K204" s="426"/>
      <c r="L204" s="426"/>
      <c r="M204" s="433" t="str">
        <f>'Listado desplegable'!H198</f>
        <v/>
      </c>
      <c r="N204" s="426"/>
      <c r="O204" s="426"/>
      <c r="P204" s="425" t="str">
        <f t="shared" ref="P204" si="340">IF(K204&gt;0.1,(+K204-N204),"Por Calcular")</f>
        <v>Por Calcular</v>
      </c>
      <c r="Q204" s="425" t="str">
        <f t="shared" ref="Q204" si="341">IF(L204&gt;0,(+L204-O204),"Por Calcular")</f>
        <v>Por Calcular</v>
      </c>
      <c r="R204" s="426"/>
      <c r="S204" s="427" t="str">
        <f t="shared" ref="S204" si="342">IFERROR((N204/K204),"")</f>
        <v/>
      </c>
      <c r="T204" s="428" t="str">
        <f t="shared" ref="T204" si="343">IFERROR((O204/L204),"")</f>
        <v/>
      </c>
      <c r="U204" s="429" t="str">
        <f>IF(K204=0,"",'Listado desplegable'!I198)</f>
        <v/>
      </c>
      <c r="V204" s="429" t="str">
        <f>IF(L204=0,"",'Listado desplegable'!J198)</f>
        <v/>
      </c>
    </row>
    <row r="205" spans="2:22" ht="15" customHeight="1">
      <c r="B205" s="426"/>
      <c r="C205" s="430"/>
      <c r="D205" s="430"/>
      <c r="E205" s="426"/>
      <c r="F205" s="425"/>
      <c r="G205" s="430"/>
      <c r="H205" s="431"/>
      <c r="I205" s="138"/>
      <c r="J205" s="426"/>
      <c r="K205" s="426"/>
      <c r="L205" s="426"/>
      <c r="M205" s="433"/>
      <c r="N205" s="426"/>
      <c r="O205" s="426"/>
      <c r="P205" s="425"/>
      <c r="Q205" s="425"/>
      <c r="R205" s="426"/>
      <c r="S205" s="427"/>
      <c r="T205" s="428"/>
      <c r="U205" s="429"/>
      <c r="V205" s="429"/>
    </row>
    <row r="206" spans="2:22" ht="15" customHeight="1">
      <c r="B206" s="426"/>
      <c r="C206" s="430"/>
      <c r="D206" s="430"/>
      <c r="E206" s="426"/>
      <c r="F206" s="425"/>
      <c r="G206" s="430"/>
      <c r="H206" s="431"/>
      <c r="I206" s="110"/>
      <c r="J206" s="426"/>
      <c r="K206" s="426"/>
      <c r="L206" s="426"/>
      <c r="M206" s="433" t="str">
        <f>'Listado desplegable'!H200</f>
        <v/>
      </c>
      <c r="N206" s="426"/>
      <c r="O206" s="426"/>
      <c r="P206" s="425" t="str">
        <f t="shared" ref="P206" si="344">IF(K206&gt;0.1,(+K206-N206),"Por Calcular")</f>
        <v>Por Calcular</v>
      </c>
      <c r="Q206" s="425" t="str">
        <f t="shared" ref="Q206" si="345">IF(L206&gt;0,(+L206-O206),"Por Calcular")</f>
        <v>Por Calcular</v>
      </c>
      <c r="R206" s="426"/>
      <c r="S206" s="427" t="str">
        <f t="shared" ref="S206" si="346">IFERROR((N206/K206),"")</f>
        <v/>
      </c>
      <c r="T206" s="428" t="str">
        <f t="shared" ref="T206" si="347">IFERROR((O206/L206),"")</f>
        <v/>
      </c>
      <c r="U206" s="429" t="str">
        <f>IF(K206=0,"",'Listado desplegable'!I200)</f>
        <v/>
      </c>
      <c r="V206" s="429" t="str">
        <f>IF(L206=0,"",'Listado desplegable'!J200)</f>
        <v/>
      </c>
    </row>
    <row r="207" spans="2:22" ht="15" customHeight="1">
      <c r="B207" s="426"/>
      <c r="C207" s="430"/>
      <c r="D207" s="430"/>
      <c r="E207" s="426"/>
      <c r="F207" s="425"/>
      <c r="G207" s="430"/>
      <c r="H207" s="431"/>
      <c r="I207" s="138"/>
      <c r="J207" s="426"/>
      <c r="K207" s="426"/>
      <c r="L207" s="426"/>
      <c r="M207" s="433"/>
      <c r="N207" s="426"/>
      <c r="O207" s="426"/>
      <c r="P207" s="425"/>
      <c r="Q207" s="425"/>
      <c r="R207" s="426"/>
      <c r="S207" s="427"/>
      <c r="T207" s="428"/>
      <c r="U207" s="429"/>
      <c r="V207" s="429"/>
    </row>
    <row r="208" spans="2:22" ht="15" customHeight="1">
      <c r="B208" s="426"/>
      <c r="C208" s="430"/>
      <c r="D208" s="430"/>
      <c r="E208" s="426"/>
      <c r="F208" s="425"/>
      <c r="G208" s="430"/>
      <c r="H208" s="431"/>
      <c r="I208" s="110"/>
      <c r="J208" s="426"/>
      <c r="K208" s="426"/>
      <c r="L208" s="426"/>
      <c r="M208" s="433" t="str">
        <f>'Listado desplegable'!H202</f>
        <v/>
      </c>
      <c r="N208" s="426"/>
      <c r="O208" s="426"/>
      <c r="P208" s="425" t="str">
        <f t="shared" ref="P208" si="348">IF(K208&gt;0.1,(+K208-N208),"Por Calcular")</f>
        <v>Por Calcular</v>
      </c>
      <c r="Q208" s="425" t="str">
        <f t="shared" ref="Q208" si="349">IF(L208&gt;0,(+L208-O208),"Por Calcular")</f>
        <v>Por Calcular</v>
      </c>
      <c r="R208" s="426"/>
      <c r="S208" s="427" t="str">
        <f t="shared" ref="S208" si="350">IFERROR((N208/K208),"")</f>
        <v/>
      </c>
      <c r="T208" s="428" t="str">
        <f t="shared" ref="T208" si="351">IFERROR((O208/L208),"")</f>
        <v/>
      </c>
      <c r="U208" s="429" t="str">
        <f>IF(K208=0,"",'Listado desplegable'!I202)</f>
        <v/>
      </c>
      <c r="V208" s="429" t="str">
        <f>IF(L208=0,"",'Listado desplegable'!J202)</f>
        <v/>
      </c>
    </row>
    <row r="209" spans="2:22" ht="15" customHeight="1">
      <c r="B209" s="426"/>
      <c r="C209" s="430"/>
      <c r="D209" s="430"/>
      <c r="E209" s="426"/>
      <c r="F209" s="425"/>
      <c r="G209" s="430"/>
      <c r="H209" s="431"/>
      <c r="I209" s="138"/>
      <c r="J209" s="426"/>
      <c r="K209" s="426"/>
      <c r="L209" s="426"/>
      <c r="M209" s="433"/>
      <c r="N209" s="426"/>
      <c r="O209" s="426"/>
      <c r="P209" s="425"/>
      <c r="Q209" s="425"/>
      <c r="R209" s="426"/>
      <c r="S209" s="427"/>
      <c r="T209" s="428"/>
      <c r="U209" s="429"/>
      <c r="V209" s="429"/>
    </row>
    <row r="210" spans="2:22" ht="15" customHeight="1">
      <c r="B210" s="426"/>
      <c r="C210" s="430"/>
      <c r="D210" s="430"/>
      <c r="E210" s="426"/>
      <c r="F210" s="425"/>
      <c r="G210" s="430"/>
      <c r="H210" s="430"/>
      <c r="I210" s="110"/>
      <c r="J210" s="426"/>
      <c r="K210" s="426"/>
      <c r="L210" s="426"/>
      <c r="M210" s="433" t="str">
        <f>'Listado desplegable'!H204</f>
        <v/>
      </c>
      <c r="N210" s="426"/>
      <c r="O210" s="426"/>
      <c r="P210" s="425" t="str">
        <f t="shared" ref="P210" si="352">IF(K210&gt;0.1,(+K210-N210),"Por Calcular")</f>
        <v>Por Calcular</v>
      </c>
      <c r="Q210" s="425" t="str">
        <f t="shared" ref="Q210" si="353">IF(L210&gt;0,(+L210-O210),"Por Calcular")</f>
        <v>Por Calcular</v>
      </c>
      <c r="R210" s="426"/>
      <c r="S210" s="427" t="str">
        <f t="shared" ref="S210" si="354">IFERROR((N210/K210),"")</f>
        <v/>
      </c>
      <c r="T210" s="428" t="str">
        <f t="shared" ref="T210" si="355">IFERROR((O210/L210),"")</f>
        <v/>
      </c>
      <c r="U210" s="429" t="str">
        <f>IF(K210=0,"",'Listado desplegable'!I204)</f>
        <v/>
      </c>
      <c r="V210" s="429" t="str">
        <f>IF(L210=0,"",'Listado desplegable'!J204)</f>
        <v/>
      </c>
    </row>
    <row r="211" spans="2:22" ht="15" customHeight="1">
      <c r="B211" s="426"/>
      <c r="C211" s="430"/>
      <c r="D211" s="430"/>
      <c r="E211" s="426"/>
      <c r="F211" s="425"/>
      <c r="G211" s="430"/>
      <c r="H211" s="430"/>
      <c r="I211" s="110"/>
      <c r="J211" s="426"/>
      <c r="K211" s="426"/>
      <c r="L211" s="426"/>
      <c r="M211" s="433"/>
      <c r="N211" s="426"/>
      <c r="O211" s="426"/>
      <c r="P211" s="425"/>
      <c r="Q211" s="425"/>
      <c r="R211" s="426"/>
      <c r="S211" s="427"/>
      <c r="T211" s="428"/>
      <c r="U211" s="429"/>
      <c r="V211" s="429"/>
    </row>
    <row r="212" spans="2:22" ht="15" customHeight="1">
      <c r="B212" s="426"/>
      <c r="C212" s="430"/>
      <c r="D212" s="430"/>
      <c r="E212" s="426"/>
      <c r="F212" s="425"/>
      <c r="G212" s="430"/>
      <c r="H212" s="446"/>
      <c r="I212" s="110"/>
      <c r="J212" s="426"/>
      <c r="K212" s="426"/>
      <c r="L212" s="426"/>
      <c r="M212" s="433" t="str">
        <f>'Listado desplegable'!H206</f>
        <v/>
      </c>
      <c r="N212" s="426"/>
      <c r="O212" s="426"/>
      <c r="P212" s="425" t="str">
        <f t="shared" ref="P212" si="356">IF(K212&gt;0.1,(+K212-N212),"Por Calcular")</f>
        <v>Por Calcular</v>
      </c>
      <c r="Q212" s="425" t="str">
        <f t="shared" ref="Q212" si="357">IF(L212&gt;0,(+L212-O212),"Por Calcular")</f>
        <v>Por Calcular</v>
      </c>
      <c r="R212" s="426"/>
      <c r="S212" s="427" t="str">
        <f t="shared" ref="S212" si="358">IFERROR((N212/K212),"")</f>
        <v/>
      </c>
      <c r="T212" s="428" t="str">
        <f t="shared" ref="T212" si="359">IFERROR((O212/L212),"")</f>
        <v/>
      </c>
      <c r="U212" s="429" t="str">
        <f>IF(K212=0,"",'Listado desplegable'!I206)</f>
        <v/>
      </c>
      <c r="V212" s="429" t="str">
        <f>IF(L212=0,"",'Listado desplegable'!J206)</f>
        <v/>
      </c>
    </row>
    <row r="213" spans="2:22" ht="15" customHeight="1">
      <c r="B213" s="426"/>
      <c r="C213" s="430"/>
      <c r="D213" s="430"/>
      <c r="E213" s="426"/>
      <c r="F213" s="425"/>
      <c r="G213" s="430"/>
      <c r="H213" s="446"/>
      <c r="I213" s="110"/>
      <c r="J213" s="426"/>
      <c r="K213" s="426"/>
      <c r="L213" s="426"/>
      <c r="M213" s="433"/>
      <c r="N213" s="426"/>
      <c r="O213" s="426"/>
      <c r="P213" s="425"/>
      <c r="Q213" s="425"/>
      <c r="R213" s="426"/>
      <c r="S213" s="427"/>
      <c r="T213" s="428"/>
      <c r="U213" s="429"/>
      <c r="V213" s="429"/>
    </row>
    <row r="214" spans="2:22" ht="15" customHeight="1">
      <c r="B214" s="426"/>
      <c r="C214" s="430"/>
      <c r="D214" s="430"/>
      <c r="E214" s="426"/>
      <c r="F214" s="425"/>
      <c r="G214" s="430"/>
      <c r="H214" s="430"/>
      <c r="I214" s="110"/>
      <c r="J214" s="426"/>
      <c r="K214" s="426"/>
      <c r="L214" s="426"/>
      <c r="M214" s="433" t="str">
        <f>'Listado desplegable'!H208</f>
        <v/>
      </c>
      <c r="N214" s="426"/>
      <c r="O214" s="426"/>
      <c r="P214" s="425" t="str">
        <f t="shared" ref="P214" si="360">IF(K214&gt;0.1,(+K214-N214),"Por Calcular")</f>
        <v>Por Calcular</v>
      </c>
      <c r="Q214" s="425" t="str">
        <f t="shared" ref="Q214" si="361">IF(L214&gt;0,(+L214-O214),"Por Calcular")</f>
        <v>Por Calcular</v>
      </c>
      <c r="R214" s="426"/>
      <c r="S214" s="427" t="str">
        <f t="shared" ref="S214" si="362">IFERROR((N214/K214),"")</f>
        <v/>
      </c>
      <c r="T214" s="428" t="str">
        <f t="shared" ref="T214" si="363">IFERROR((O214/L214),"")</f>
        <v/>
      </c>
      <c r="U214" s="429" t="str">
        <f>IF(K214=0,"",'Listado desplegable'!I208)</f>
        <v/>
      </c>
      <c r="V214" s="429" t="str">
        <f>IF(L214=0,"",'Listado desplegable'!J208)</f>
        <v/>
      </c>
    </row>
    <row r="215" spans="2:22" ht="15" customHeight="1">
      <c r="B215" s="426"/>
      <c r="C215" s="430"/>
      <c r="D215" s="430"/>
      <c r="E215" s="426"/>
      <c r="F215" s="425"/>
      <c r="G215" s="430"/>
      <c r="H215" s="430"/>
      <c r="I215" s="110"/>
      <c r="J215" s="426"/>
      <c r="K215" s="426"/>
      <c r="L215" s="426"/>
      <c r="M215" s="433"/>
      <c r="N215" s="426"/>
      <c r="O215" s="426"/>
      <c r="P215" s="425"/>
      <c r="Q215" s="425"/>
      <c r="R215" s="426"/>
      <c r="S215" s="427"/>
      <c r="T215" s="428"/>
      <c r="U215" s="429"/>
      <c r="V215" s="429"/>
    </row>
    <row r="216" spans="2:22" ht="15" customHeight="1">
      <c r="B216" s="426"/>
      <c r="C216" s="430"/>
      <c r="D216" s="430"/>
      <c r="E216" s="426"/>
      <c r="F216" s="425"/>
      <c r="G216" s="430"/>
      <c r="H216" s="430"/>
      <c r="I216" s="110"/>
      <c r="J216" s="426"/>
      <c r="K216" s="426"/>
      <c r="L216" s="426"/>
      <c r="M216" s="433" t="str">
        <f>'Listado desplegable'!H210</f>
        <v/>
      </c>
      <c r="N216" s="426"/>
      <c r="O216" s="426"/>
      <c r="P216" s="425" t="str">
        <f t="shared" ref="P216" si="364">IF(K216&gt;0.1,(+K216-N216),"Por Calcular")</f>
        <v>Por Calcular</v>
      </c>
      <c r="Q216" s="425" t="str">
        <f t="shared" ref="Q216" si="365">IF(L216&gt;0,(+L216-O216),"Por Calcular")</f>
        <v>Por Calcular</v>
      </c>
      <c r="R216" s="426"/>
      <c r="S216" s="427" t="str">
        <f t="shared" ref="S216" si="366">IFERROR((N216/K216),"")</f>
        <v/>
      </c>
      <c r="T216" s="428" t="str">
        <f t="shared" ref="T216" si="367">IFERROR((O216/L216),"")</f>
        <v/>
      </c>
      <c r="U216" s="429" t="str">
        <f>IF(K216=0,"",'Listado desplegable'!I210)</f>
        <v/>
      </c>
      <c r="V216" s="429" t="str">
        <f>IF(L216=0,"",'Listado desplegable'!J210)</f>
        <v/>
      </c>
    </row>
    <row r="217" spans="2:22" ht="15" customHeight="1">
      <c r="B217" s="426"/>
      <c r="C217" s="430"/>
      <c r="D217" s="430"/>
      <c r="E217" s="426"/>
      <c r="F217" s="425"/>
      <c r="G217" s="430"/>
      <c r="H217" s="430"/>
      <c r="I217" s="110"/>
      <c r="J217" s="426"/>
      <c r="K217" s="426"/>
      <c r="L217" s="426"/>
      <c r="M217" s="433"/>
      <c r="N217" s="426"/>
      <c r="O217" s="426"/>
      <c r="P217" s="425"/>
      <c r="Q217" s="425"/>
      <c r="R217" s="426"/>
      <c r="S217" s="427"/>
      <c r="T217" s="428"/>
      <c r="U217" s="429"/>
      <c r="V217" s="429"/>
    </row>
    <row r="218" spans="2:22" ht="15" customHeight="1">
      <c r="B218" s="426"/>
      <c r="C218" s="430"/>
      <c r="D218" s="430"/>
      <c r="E218" s="426"/>
      <c r="F218" s="425"/>
      <c r="G218" s="430"/>
      <c r="H218" s="430"/>
      <c r="I218" s="110"/>
      <c r="J218" s="426"/>
      <c r="K218" s="426"/>
      <c r="L218" s="426"/>
      <c r="M218" s="433" t="str">
        <f>'Listado desplegable'!H212</f>
        <v/>
      </c>
      <c r="N218" s="426"/>
      <c r="O218" s="426"/>
      <c r="P218" s="425" t="str">
        <f t="shared" ref="P218" si="368">IF(K218&gt;0.1,(+K218-N218),"Por Calcular")</f>
        <v>Por Calcular</v>
      </c>
      <c r="Q218" s="425" t="str">
        <f t="shared" ref="Q218" si="369">IF(L218&gt;0,(+L218-O218),"Por Calcular")</f>
        <v>Por Calcular</v>
      </c>
      <c r="R218" s="426"/>
      <c r="S218" s="427" t="str">
        <f t="shared" ref="S218" si="370">IFERROR((N218/K218),"")</f>
        <v/>
      </c>
      <c r="T218" s="428" t="str">
        <f t="shared" ref="T218" si="371">IFERROR((O218/L218),"")</f>
        <v/>
      </c>
      <c r="U218" s="429" t="str">
        <f>IF(K218=0,"",'Listado desplegable'!I212)</f>
        <v/>
      </c>
      <c r="V218" s="429" t="str">
        <f>IF(L218=0,"",'Listado desplegable'!J212)</f>
        <v/>
      </c>
    </row>
    <row r="219" spans="2:22" ht="15" customHeight="1">
      <c r="B219" s="426"/>
      <c r="C219" s="430"/>
      <c r="D219" s="430"/>
      <c r="E219" s="426"/>
      <c r="F219" s="425"/>
      <c r="G219" s="430"/>
      <c r="H219" s="430"/>
      <c r="I219" s="110"/>
      <c r="J219" s="426"/>
      <c r="K219" s="426"/>
      <c r="L219" s="426"/>
      <c r="M219" s="433"/>
      <c r="N219" s="426"/>
      <c r="O219" s="426"/>
      <c r="P219" s="425"/>
      <c r="Q219" s="425"/>
      <c r="R219" s="426"/>
      <c r="S219" s="427"/>
      <c r="T219" s="428"/>
      <c r="U219" s="429"/>
      <c r="V219" s="429"/>
    </row>
    <row r="220" spans="2:22" ht="15" customHeight="1">
      <c r="B220" s="426"/>
      <c r="C220" s="430"/>
      <c r="D220" s="430"/>
      <c r="E220" s="426"/>
      <c r="F220" s="425"/>
      <c r="G220" s="430"/>
      <c r="H220" s="430"/>
      <c r="I220" s="110"/>
      <c r="J220" s="426"/>
      <c r="K220" s="426"/>
      <c r="L220" s="426"/>
      <c r="M220" s="433" t="str">
        <f>'Listado desplegable'!H214</f>
        <v/>
      </c>
      <c r="N220" s="426"/>
      <c r="O220" s="426"/>
      <c r="P220" s="425" t="str">
        <f t="shared" ref="P220" si="372">IF(K220&gt;0.1,(+K220-N220),"Por Calcular")</f>
        <v>Por Calcular</v>
      </c>
      <c r="Q220" s="425" t="str">
        <f t="shared" ref="Q220" si="373">IF(L220&gt;0,(+L220-O220),"Por Calcular")</f>
        <v>Por Calcular</v>
      </c>
      <c r="R220" s="426"/>
      <c r="S220" s="427" t="str">
        <f t="shared" ref="S220" si="374">IFERROR((N220/K220),"")</f>
        <v/>
      </c>
      <c r="T220" s="428" t="str">
        <f t="shared" ref="T220" si="375">IFERROR((O220/L220),"")</f>
        <v/>
      </c>
      <c r="U220" s="429" t="str">
        <f>IF(K220=0,"",'Listado desplegable'!I214)</f>
        <v/>
      </c>
      <c r="V220" s="429" t="str">
        <f>IF(L220=0,"",'Listado desplegable'!J214)</f>
        <v/>
      </c>
    </row>
    <row r="221" spans="2:22" ht="15" customHeight="1">
      <c r="B221" s="426"/>
      <c r="C221" s="430"/>
      <c r="D221" s="430"/>
      <c r="E221" s="426"/>
      <c r="F221" s="425"/>
      <c r="G221" s="430"/>
      <c r="H221" s="430"/>
      <c r="I221" s="110"/>
      <c r="J221" s="426"/>
      <c r="K221" s="426"/>
      <c r="L221" s="426"/>
      <c r="M221" s="433"/>
      <c r="N221" s="426"/>
      <c r="O221" s="426"/>
      <c r="P221" s="425"/>
      <c r="Q221" s="425"/>
      <c r="R221" s="426"/>
      <c r="S221" s="427"/>
      <c r="T221" s="428"/>
      <c r="U221" s="429"/>
      <c r="V221" s="429"/>
    </row>
    <row r="222" spans="2:22" ht="15" customHeight="1">
      <c r="B222" s="426"/>
      <c r="C222" s="430"/>
      <c r="D222" s="430"/>
      <c r="E222" s="426"/>
      <c r="F222" s="425"/>
      <c r="G222" s="430"/>
      <c r="H222" s="430"/>
      <c r="I222" s="110"/>
      <c r="J222" s="426"/>
      <c r="K222" s="426"/>
      <c r="L222" s="426"/>
      <c r="M222" s="433" t="str">
        <f>'Listado desplegable'!H216</f>
        <v/>
      </c>
      <c r="N222" s="426"/>
      <c r="O222" s="426"/>
      <c r="P222" s="425" t="str">
        <f t="shared" ref="P222" si="376">IF(K222&gt;0.1,(+K222-N222),"Por Calcular")</f>
        <v>Por Calcular</v>
      </c>
      <c r="Q222" s="425" t="str">
        <f t="shared" ref="Q222" si="377">IF(L222&gt;0,(+L222-O222),"Por Calcular")</f>
        <v>Por Calcular</v>
      </c>
      <c r="R222" s="426"/>
      <c r="S222" s="427" t="str">
        <f t="shared" ref="S222" si="378">IFERROR((N222/K222),"")</f>
        <v/>
      </c>
      <c r="T222" s="428" t="str">
        <f t="shared" ref="T222" si="379">IFERROR((O222/L222),"")</f>
        <v/>
      </c>
      <c r="U222" s="429" t="str">
        <f>IF(K222=0,"",'Listado desplegable'!I216)</f>
        <v/>
      </c>
      <c r="V222" s="429" t="str">
        <f>IF(L222=0,"",'Listado desplegable'!J216)</f>
        <v/>
      </c>
    </row>
    <row r="223" spans="2:22" ht="15" customHeight="1">
      <c r="B223" s="426"/>
      <c r="C223" s="430"/>
      <c r="D223" s="430"/>
      <c r="E223" s="426"/>
      <c r="F223" s="425"/>
      <c r="G223" s="430"/>
      <c r="H223" s="430"/>
      <c r="I223" s="110"/>
      <c r="J223" s="426"/>
      <c r="K223" s="426"/>
      <c r="L223" s="426"/>
      <c r="M223" s="433"/>
      <c r="N223" s="426"/>
      <c r="O223" s="426"/>
      <c r="P223" s="425"/>
      <c r="Q223" s="425"/>
      <c r="R223" s="426"/>
      <c r="S223" s="427"/>
      <c r="T223" s="428"/>
      <c r="U223" s="429"/>
      <c r="V223" s="429"/>
    </row>
    <row r="224" spans="2:22" ht="15" customHeight="1">
      <c r="B224" s="426"/>
      <c r="C224" s="430"/>
      <c r="D224" s="430"/>
      <c r="E224" s="426"/>
      <c r="F224" s="425"/>
      <c r="G224" s="430"/>
      <c r="H224" s="430"/>
      <c r="I224" s="110"/>
      <c r="J224" s="426"/>
      <c r="K224" s="426"/>
      <c r="L224" s="426"/>
      <c r="M224" s="433" t="str">
        <f>'Listado desplegable'!H218</f>
        <v/>
      </c>
      <c r="N224" s="426"/>
      <c r="O224" s="426"/>
      <c r="P224" s="425" t="str">
        <f t="shared" ref="P224" si="380">IF(K224&gt;0.1,(+K224-N224),"Por Calcular")</f>
        <v>Por Calcular</v>
      </c>
      <c r="Q224" s="425" t="str">
        <f t="shared" ref="Q224" si="381">IF(L224&gt;0,(+L224-O224),"Por Calcular")</f>
        <v>Por Calcular</v>
      </c>
      <c r="R224" s="426"/>
      <c r="S224" s="427" t="str">
        <f t="shared" ref="S224" si="382">IFERROR((N224/K224),"")</f>
        <v/>
      </c>
      <c r="T224" s="428" t="str">
        <f t="shared" ref="T224" si="383">IFERROR((O224/L224),"")</f>
        <v/>
      </c>
      <c r="U224" s="429" t="str">
        <f>IF(K224=0,"",'Listado desplegable'!I218)</f>
        <v/>
      </c>
      <c r="V224" s="429" t="str">
        <f>IF(L224=0,"",'Listado desplegable'!J218)</f>
        <v/>
      </c>
    </row>
    <row r="225" spans="2:22" ht="15" customHeight="1">
      <c r="B225" s="426"/>
      <c r="C225" s="430"/>
      <c r="D225" s="430"/>
      <c r="E225" s="426"/>
      <c r="F225" s="425"/>
      <c r="G225" s="430"/>
      <c r="H225" s="430"/>
      <c r="I225" s="110"/>
      <c r="J225" s="426"/>
      <c r="K225" s="426"/>
      <c r="L225" s="426"/>
      <c r="M225" s="433"/>
      <c r="N225" s="426"/>
      <c r="O225" s="426"/>
      <c r="P225" s="425"/>
      <c r="Q225" s="425"/>
      <c r="R225" s="426"/>
      <c r="S225" s="427"/>
      <c r="T225" s="428"/>
      <c r="U225" s="429"/>
      <c r="V225" s="429"/>
    </row>
    <row r="226" spans="2:22" ht="15" customHeight="1">
      <c r="B226" s="426"/>
      <c r="C226" s="430"/>
      <c r="D226" s="430"/>
      <c r="E226" s="426"/>
      <c r="F226" s="425"/>
      <c r="G226" s="430"/>
      <c r="H226" s="430"/>
      <c r="I226" s="110"/>
      <c r="J226" s="426"/>
      <c r="K226" s="426"/>
      <c r="L226" s="426"/>
      <c r="M226" s="433" t="str">
        <f>'Listado desplegable'!H220</f>
        <v/>
      </c>
      <c r="N226" s="426"/>
      <c r="O226" s="426"/>
      <c r="P226" s="425" t="str">
        <f t="shared" ref="P226" si="384">IF(K226&gt;0.1,(+K226-N226),"Por Calcular")</f>
        <v>Por Calcular</v>
      </c>
      <c r="Q226" s="425" t="str">
        <f t="shared" ref="Q226" si="385">IF(L226&gt;0,(+L226-O226),"Por Calcular")</f>
        <v>Por Calcular</v>
      </c>
      <c r="R226" s="426"/>
      <c r="S226" s="427" t="str">
        <f t="shared" ref="S226" si="386">IFERROR((N226/K226),"")</f>
        <v/>
      </c>
      <c r="T226" s="428" t="str">
        <f t="shared" ref="T226" si="387">IFERROR((O226/L226),"")</f>
        <v/>
      </c>
      <c r="U226" s="429" t="str">
        <f>IF(K226=0,"",'Listado desplegable'!I220)</f>
        <v/>
      </c>
      <c r="V226" s="429" t="str">
        <f>IF(L226=0,"",'Listado desplegable'!J220)</f>
        <v/>
      </c>
    </row>
    <row r="227" spans="2:22" ht="15" customHeight="1">
      <c r="B227" s="426"/>
      <c r="C227" s="430"/>
      <c r="D227" s="430"/>
      <c r="E227" s="426"/>
      <c r="F227" s="425"/>
      <c r="G227" s="430"/>
      <c r="H227" s="430"/>
      <c r="I227" s="110"/>
      <c r="J227" s="426"/>
      <c r="K227" s="426"/>
      <c r="L227" s="426"/>
      <c r="M227" s="433"/>
      <c r="N227" s="426"/>
      <c r="O227" s="426"/>
      <c r="P227" s="425"/>
      <c r="Q227" s="425"/>
      <c r="R227" s="426"/>
      <c r="S227" s="427"/>
      <c r="T227" s="428"/>
      <c r="U227" s="429"/>
      <c r="V227" s="429"/>
    </row>
    <row r="228" spans="2:22" ht="15" customHeight="1">
      <c r="B228" s="426"/>
      <c r="C228" s="430"/>
      <c r="D228" s="430"/>
      <c r="E228" s="426"/>
      <c r="F228" s="425"/>
      <c r="G228" s="430"/>
      <c r="H228" s="430"/>
      <c r="I228" s="110"/>
      <c r="J228" s="426"/>
      <c r="K228" s="426"/>
      <c r="L228" s="426"/>
      <c r="M228" s="433" t="str">
        <f>'Listado desplegable'!H222</f>
        <v/>
      </c>
      <c r="N228" s="426"/>
      <c r="O228" s="426"/>
      <c r="P228" s="425" t="str">
        <f t="shared" ref="P228" si="388">IF(K228&gt;0.1,(+K228-N228),"Por Calcular")</f>
        <v>Por Calcular</v>
      </c>
      <c r="Q228" s="425" t="str">
        <f t="shared" ref="Q228" si="389">IF(L228&gt;0,(+L228-O228),"Por Calcular")</f>
        <v>Por Calcular</v>
      </c>
      <c r="R228" s="426"/>
      <c r="S228" s="427" t="str">
        <f t="shared" ref="S228" si="390">IFERROR((N228/K228),"")</f>
        <v/>
      </c>
      <c r="T228" s="428" t="str">
        <f t="shared" ref="T228" si="391">IFERROR((O228/L228),"")</f>
        <v/>
      </c>
      <c r="U228" s="429" t="str">
        <f>IF(K228=0,"",'Listado desplegable'!I222)</f>
        <v/>
      </c>
      <c r="V228" s="429" t="str">
        <f>IF(L228=0,"",'Listado desplegable'!J222)</f>
        <v/>
      </c>
    </row>
    <row r="229" spans="2:22" ht="15" customHeight="1">
      <c r="B229" s="426"/>
      <c r="C229" s="430"/>
      <c r="D229" s="430"/>
      <c r="E229" s="426"/>
      <c r="F229" s="425"/>
      <c r="G229" s="430"/>
      <c r="H229" s="430"/>
      <c r="I229" s="110"/>
      <c r="J229" s="426"/>
      <c r="K229" s="426"/>
      <c r="L229" s="426"/>
      <c r="M229" s="433"/>
      <c r="N229" s="426"/>
      <c r="O229" s="426"/>
      <c r="P229" s="425"/>
      <c r="Q229" s="425"/>
      <c r="R229" s="426"/>
      <c r="S229" s="427"/>
      <c r="T229" s="428"/>
      <c r="U229" s="429"/>
      <c r="V229" s="429"/>
    </row>
    <row r="230" spans="2:22" ht="15" customHeight="1">
      <c r="B230" s="426"/>
      <c r="C230" s="430"/>
      <c r="D230" s="430"/>
      <c r="E230" s="426"/>
      <c r="F230" s="425"/>
      <c r="G230" s="430"/>
      <c r="H230" s="430"/>
      <c r="I230" s="110"/>
      <c r="J230" s="426"/>
      <c r="K230" s="426"/>
      <c r="L230" s="426"/>
      <c r="M230" s="433" t="str">
        <f>'Listado desplegable'!H224</f>
        <v/>
      </c>
      <c r="N230" s="426"/>
      <c r="O230" s="426"/>
      <c r="P230" s="425" t="str">
        <f t="shared" ref="P230" si="392">IF(K230&gt;0.1,(+K230-N230),"Por Calcular")</f>
        <v>Por Calcular</v>
      </c>
      <c r="Q230" s="425" t="str">
        <f t="shared" ref="Q230" si="393">IF(L230&gt;0,(+L230-O230),"Por Calcular")</f>
        <v>Por Calcular</v>
      </c>
      <c r="R230" s="426"/>
      <c r="S230" s="427" t="str">
        <f t="shared" ref="S230" si="394">IFERROR((N230/K230),"")</f>
        <v/>
      </c>
      <c r="T230" s="428" t="str">
        <f t="shared" ref="T230" si="395">IFERROR((O230/L230),"")</f>
        <v/>
      </c>
      <c r="U230" s="429" t="str">
        <f>IF(K230=0,"",'Listado desplegable'!I224)</f>
        <v/>
      </c>
      <c r="V230" s="429" t="str">
        <f>IF(L230=0,"",'Listado desplegable'!J224)</f>
        <v/>
      </c>
    </row>
    <row r="231" spans="2:22" ht="15" customHeight="1">
      <c r="B231" s="426"/>
      <c r="C231" s="430"/>
      <c r="D231" s="430"/>
      <c r="E231" s="426"/>
      <c r="F231" s="425"/>
      <c r="G231" s="430"/>
      <c r="H231" s="430"/>
      <c r="I231" s="110"/>
      <c r="J231" s="426"/>
      <c r="K231" s="426"/>
      <c r="L231" s="426"/>
      <c r="M231" s="433"/>
      <c r="N231" s="426"/>
      <c r="O231" s="426"/>
      <c r="P231" s="425"/>
      <c r="Q231" s="425"/>
      <c r="R231" s="426"/>
      <c r="S231" s="427"/>
      <c r="T231" s="428"/>
      <c r="U231" s="429"/>
      <c r="V231" s="429"/>
    </row>
    <row r="232" spans="2:22" ht="15" customHeight="1">
      <c r="B232" s="426"/>
      <c r="C232" s="430"/>
      <c r="D232" s="430"/>
      <c r="E232" s="426"/>
      <c r="F232" s="425"/>
      <c r="G232" s="430"/>
      <c r="H232" s="430"/>
      <c r="I232" s="110"/>
      <c r="J232" s="426"/>
      <c r="K232" s="426"/>
      <c r="L232" s="426"/>
      <c r="M232" s="433" t="str">
        <f>'Listado desplegable'!H226</f>
        <v/>
      </c>
      <c r="N232" s="426"/>
      <c r="O232" s="426"/>
      <c r="P232" s="425" t="str">
        <f t="shared" ref="P232" si="396">IF(K232&gt;0.1,(+K232-N232),"Por Calcular")</f>
        <v>Por Calcular</v>
      </c>
      <c r="Q232" s="425" t="str">
        <f t="shared" ref="Q232" si="397">IF(L232&gt;0,(+L232-O232),"Por Calcular")</f>
        <v>Por Calcular</v>
      </c>
      <c r="R232" s="426"/>
      <c r="S232" s="427" t="str">
        <f t="shared" ref="S232" si="398">IFERROR((N232/K232),"")</f>
        <v/>
      </c>
      <c r="T232" s="428" t="str">
        <f t="shared" ref="T232" si="399">IFERROR((O232/L232),"")</f>
        <v/>
      </c>
      <c r="U232" s="429" t="str">
        <f>IF(K232=0,"",'Listado desplegable'!I226)</f>
        <v/>
      </c>
      <c r="V232" s="429" t="str">
        <f>IF(L232=0,"",'Listado desplegable'!J226)</f>
        <v/>
      </c>
    </row>
    <row r="233" spans="2:22" ht="15" customHeight="1">
      <c r="B233" s="426"/>
      <c r="C233" s="430"/>
      <c r="D233" s="430"/>
      <c r="E233" s="426"/>
      <c r="F233" s="425"/>
      <c r="G233" s="430"/>
      <c r="H233" s="430"/>
      <c r="I233" s="110"/>
      <c r="J233" s="426"/>
      <c r="K233" s="426"/>
      <c r="L233" s="426"/>
      <c r="M233" s="433"/>
      <c r="N233" s="426"/>
      <c r="O233" s="426"/>
      <c r="P233" s="425"/>
      <c r="Q233" s="425"/>
      <c r="R233" s="426"/>
      <c r="S233" s="427"/>
      <c r="T233" s="428"/>
      <c r="U233" s="429"/>
      <c r="V233" s="429"/>
    </row>
    <row r="234" spans="2:22" ht="15" customHeight="1">
      <c r="B234" s="426"/>
      <c r="C234" s="430"/>
      <c r="D234" s="430"/>
      <c r="E234" s="426"/>
      <c r="F234" s="425"/>
      <c r="G234" s="430"/>
      <c r="H234" s="430"/>
      <c r="I234" s="110"/>
      <c r="J234" s="426"/>
      <c r="K234" s="426"/>
      <c r="L234" s="426"/>
      <c r="M234" s="433" t="str">
        <f>'Listado desplegable'!H228</f>
        <v/>
      </c>
      <c r="N234" s="426"/>
      <c r="O234" s="426"/>
      <c r="P234" s="425" t="str">
        <f t="shared" ref="P234" si="400">IF(K234&gt;0.1,(+K234-N234),"Por Calcular")</f>
        <v>Por Calcular</v>
      </c>
      <c r="Q234" s="425" t="str">
        <f t="shared" ref="Q234" si="401">IF(L234&gt;0,(+L234-O234),"Por Calcular")</f>
        <v>Por Calcular</v>
      </c>
      <c r="R234" s="426"/>
      <c r="S234" s="427" t="str">
        <f t="shared" ref="S234" si="402">IFERROR((N234/K234),"")</f>
        <v/>
      </c>
      <c r="T234" s="428" t="str">
        <f t="shared" ref="T234" si="403">IFERROR((O234/L234),"")</f>
        <v/>
      </c>
      <c r="U234" s="429" t="str">
        <f>IF(K234=0,"",'Listado desplegable'!I228)</f>
        <v/>
      </c>
      <c r="V234" s="429" t="str">
        <f>IF(L234=0,"",'Listado desplegable'!J228)</f>
        <v/>
      </c>
    </row>
    <row r="235" spans="2:22" ht="15" customHeight="1">
      <c r="B235" s="426"/>
      <c r="C235" s="430"/>
      <c r="D235" s="430"/>
      <c r="E235" s="426"/>
      <c r="F235" s="425"/>
      <c r="G235" s="430"/>
      <c r="H235" s="430"/>
      <c r="I235" s="110"/>
      <c r="J235" s="426"/>
      <c r="K235" s="426"/>
      <c r="L235" s="426"/>
      <c r="M235" s="433"/>
      <c r="N235" s="426"/>
      <c r="O235" s="426"/>
      <c r="P235" s="425"/>
      <c r="Q235" s="425"/>
      <c r="R235" s="426"/>
      <c r="S235" s="427"/>
      <c r="T235" s="428"/>
      <c r="U235" s="429"/>
      <c r="V235" s="429"/>
    </row>
    <row r="236" spans="2:22" ht="15" customHeight="1">
      <c r="B236" s="426"/>
      <c r="C236" s="430"/>
      <c r="D236" s="430"/>
      <c r="E236" s="426"/>
      <c r="F236" s="425"/>
      <c r="G236" s="430"/>
      <c r="H236" s="430"/>
      <c r="I236" s="110"/>
      <c r="J236" s="426"/>
      <c r="K236" s="426"/>
      <c r="L236" s="426"/>
      <c r="M236" s="433" t="str">
        <f>'Listado desplegable'!H230</f>
        <v/>
      </c>
      <c r="N236" s="426"/>
      <c r="O236" s="426"/>
      <c r="P236" s="425" t="str">
        <f t="shared" ref="P236" si="404">IF(K236&gt;0.1,(+K236-N236),"Por Calcular")</f>
        <v>Por Calcular</v>
      </c>
      <c r="Q236" s="425" t="str">
        <f t="shared" ref="Q236" si="405">IF(L236&gt;0,(+L236-O236),"Por Calcular")</f>
        <v>Por Calcular</v>
      </c>
      <c r="R236" s="426"/>
      <c r="S236" s="427" t="str">
        <f t="shared" ref="S236" si="406">IFERROR((N236/K236),"")</f>
        <v/>
      </c>
      <c r="T236" s="428" t="str">
        <f t="shared" ref="T236" si="407">IFERROR((O236/L236),"")</f>
        <v/>
      </c>
      <c r="U236" s="429" t="str">
        <f>IF(K236=0,"",'Listado desplegable'!I230)</f>
        <v/>
      </c>
      <c r="V236" s="429" t="str">
        <f>IF(L236=0,"",'Listado desplegable'!J230)</f>
        <v/>
      </c>
    </row>
    <row r="237" spans="2:22" ht="15" customHeight="1">
      <c r="B237" s="426"/>
      <c r="C237" s="430"/>
      <c r="D237" s="430"/>
      <c r="E237" s="426"/>
      <c r="F237" s="425"/>
      <c r="G237" s="430"/>
      <c r="H237" s="430"/>
      <c r="I237" s="110"/>
      <c r="J237" s="426"/>
      <c r="K237" s="426"/>
      <c r="L237" s="426"/>
      <c r="M237" s="433"/>
      <c r="N237" s="426"/>
      <c r="O237" s="426"/>
      <c r="P237" s="425"/>
      <c r="Q237" s="425"/>
      <c r="R237" s="426"/>
      <c r="S237" s="427"/>
      <c r="T237" s="428"/>
      <c r="U237" s="429"/>
      <c r="V237" s="429"/>
    </row>
    <row r="238" spans="2:22" ht="15" customHeight="1">
      <c r="B238" s="426"/>
      <c r="C238" s="430"/>
      <c r="D238" s="430"/>
      <c r="E238" s="426"/>
      <c r="F238" s="425"/>
      <c r="G238" s="430"/>
      <c r="H238" s="430"/>
      <c r="I238" s="110"/>
      <c r="J238" s="426"/>
      <c r="K238" s="426"/>
      <c r="L238" s="426"/>
      <c r="M238" s="433" t="str">
        <f>'Listado desplegable'!H232</f>
        <v/>
      </c>
      <c r="N238" s="426"/>
      <c r="O238" s="426"/>
      <c r="P238" s="425" t="str">
        <f t="shared" ref="P238" si="408">IF(K238&gt;0.1,(+K238-N238),"Por Calcular")</f>
        <v>Por Calcular</v>
      </c>
      <c r="Q238" s="425" t="str">
        <f t="shared" ref="Q238" si="409">IF(L238&gt;0,(+L238-O238),"Por Calcular")</f>
        <v>Por Calcular</v>
      </c>
      <c r="R238" s="426"/>
      <c r="S238" s="427" t="str">
        <f t="shared" ref="S238" si="410">IFERROR((N238/K238),"")</f>
        <v/>
      </c>
      <c r="T238" s="428" t="str">
        <f t="shared" ref="T238" si="411">IFERROR((O238/L238),"")</f>
        <v/>
      </c>
      <c r="U238" s="429" t="str">
        <f>IF(K238=0,"",'Listado desplegable'!I232)</f>
        <v/>
      </c>
      <c r="V238" s="429" t="str">
        <f>IF(L238=0,"",'Listado desplegable'!J232)</f>
        <v/>
      </c>
    </row>
    <row r="239" spans="2:22" ht="15" customHeight="1">
      <c r="B239" s="426"/>
      <c r="C239" s="430"/>
      <c r="D239" s="430"/>
      <c r="E239" s="426"/>
      <c r="F239" s="425"/>
      <c r="G239" s="430"/>
      <c r="H239" s="430"/>
      <c r="I239" s="110"/>
      <c r="J239" s="426"/>
      <c r="K239" s="426"/>
      <c r="L239" s="426"/>
      <c r="M239" s="433"/>
      <c r="N239" s="426"/>
      <c r="O239" s="426"/>
      <c r="P239" s="425"/>
      <c r="Q239" s="425"/>
      <c r="R239" s="426"/>
      <c r="S239" s="427"/>
      <c r="T239" s="428"/>
      <c r="U239" s="429"/>
      <c r="V239" s="429"/>
    </row>
    <row r="240" spans="2:22" ht="15" customHeight="1">
      <c r="B240" s="426"/>
      <c r="C240" s="430"/>
      <c r="D240" s="430"/>
      <c r="E240" s="426"/>
      <c r="F240" s="425"/>
      <c r="G240" s="430"/>
      <c r="H240" s="430"/>
      <c r="I240" s="110"/>
      <c r="J240" s="426"/>
      <c r="K240" s="426"/>
      <c r="L240" s="426"/>
      <c r="M240" s="433" t="str">
        <f>'Listado desplegable'!H234</f>
        <v/>
      </c>
      <c r="N240" s="426"/>
      <c r="O240" s="426"/>
      <c r="P240" s="425" t="str">
        <f t="shared" ref="P240" si="412">IF(K240&gt;0.1,(+K240-N240),"Por Calcular")</f>
        <v>Por Calcular</v>
      </c>
      <c r="Q240" s="425" t="str">
        <f t="shared" ref="Q240" si="413">IF(L240&gt;0,(+L240-O240),"Por Calcular")</f>
        <v>Por Calcular</v>
      </c>
      <c r="R240" s="426"/>
      <c r="S240" s="427" t="str">
        <f t="shared" ref="S240" si="414">IFERROR((N240/K240),"")</f>
        <v/>
      </c>
      <c r="T240" s="428" t="str">
        <f t="shared" ref="T240" si="415">IFERROR((O240/L240),"")</f>
        <v/>
      </c>
      <c r="U240" s="429" t="str">
        <f>IF(K240=0,"",'Listado desplegable'!I234)</f>
        <v/>
      </c>
      <c r="V240" s="429" t="str">
        <f>IF(L240=0,"",'Listado desplegable'!J234)</f>
        <v/>
      </c>
    </row>
    <row r="241" spans="2:22" ht="15" customHeight="1">
      <c r="B241" s="426"/>
      <c r="C241" s="430"/>
      <c r="D241" s="430"/>
      <c r="E241" s="426"/>
      <c r="F241" s="425"/>
      <c r="G241" s="430"/>
      <c r="H241" s="430"/>
      <c r="I241" s="110"/>
      <c r="J241" s="426"/>
      <c r="K241" s="426"/>
      <c r="L241" s="426"/>
      <c r="M241" s="433"/>
      <c r="N241" s="426"/>
      <c r="O241" s="426"/>
      <c r="P241" s="425"/>
      <c r="Q241" s="425"/>
      <c r="R241" s="426"/>
      <c r="S241" s="427"/>
      <c r="T241" s="428"/>
      <c r="U241" s="429"/>
      <c r="V241" s="429"/>
    </row>
    <row r="242" spans="2:22" ht="15" customHeight="1">
      <c r="B242" s="426"/>
      <c r="C242" s="430"/>
      <c r="D242" s="430"/>
      <c r="E242" s="426"/>
      <c r="F242" s="425"/>
      <c r="G242" s="430"/>
      <c r="H242" s="430"/>
      <c r="I242" s="110"/>
      <c r="J242" s="426"/>
      <c r="K242" s="426"/>
      <c r="L242" s="426"/>
      <c r="M242" s="433" t="str">
        <f>'Listado desplegable'!H236</f>
        <v/>
      </c>
      <c r="N242" s="426"/>
      <c r="O242" s="426"/>
      <c r="P242" s="425" t="str">
        <f t="shared" ref="P242" si="416">IF(K242&gt;0.1,(+K242-N242),"Por Calcular")</f>
        <v>Por Calcular</v>
      </c>
      <c r="Q242" s="425" t="str">
        <f t="shared" ref="Q242" si="417">IF(L242&gt;0,(+L242-O242),"Por Calcular")</f>
        <v>Por Calcular</v>
      </c>
      <c r="R242" s="426"/>
      <c r="S242" s="427" t="str">
        <f t="shared" ref="S242" si="418">IFERROR((N242/K242),"")</f>
        <v/>
      </c>
      <c r="T242" s="428" t="str">
        <f t="shared" ref="T242" si="419">IFERROR((O242/L242),"")</f>
        <v/>
      </c>
      <c r="U242" s="429" t="str">
        <f>IF(K242=0,"",'Listado desplegable'!I236)</f>
        <v/>
      </c>
      <c r="V242" s="429" t="str">
        <f>IF(L242=0,"",'Listado desplegable'!J236)</f>
        <v/>
      </c>
    </row>
    <row r="243" spans="2:22" ht="15" customHeight="1">
      <c r="B243" s="426"/>
      <c r="C243" s="430"/>
      <c r="D243" s="430"/>
      <c r="E243" s="426"/>
      <c r="F243" s="425"/>
      <c r="G243" s="430"/>
      <c r="H243" s="430"/>
      <c r="I243" s="110"/>
      <c r="J243" s="426"/>
      <c r="K243" s="426"/>
      <c r="L243" s="426"/>
      <c r="M243" s="433"/>
      <c r="N243" s="426"/>
      <c r="O243" s="426"/>
      <c r="P243" s="425"/>
      <c r="Q243" s="425"/>
      <c r="R243" s="426"/>
      <c r="S243" s="427"/>
      <c r="T243" s="428"/>
      <c r="U243" s="429"/>
      <c r="V243" s="429"/>
    </row>
    <row r="244" spans="2:22" ht="15" customHeight="1">
      <c r="B244" s="426"/>
      <c r="C244" s="430"/>
      <c r="D244" s="430"/>
      <c r="E244" s="426"/>
      <c r="F244" s="425"/>
      <c r="G244" s="430"/>
      <c r="H244" s="430"/>
      <c r="I244" s="110"/>
      <c r="J244" s="426"/>
      <c r="K244" s="426"/>
      <c r="L244" s="426"/>
      <c r="M244" s="433" t="str">
        <f>'Listado desplegable'!H238</f>
        <v/>
      </c>
      <c r="N244" s="426"/>
      <c r="O244" s="426"/>
      <c r="P244" s="425" t="str">
        <f t="shared" ref="P244" si="420">IF(K244&gt;0.1,(+K244-N244),"Por Calcular")</f>
        <v>Por Calcular</v>
      </c>
      <c r="Q244" s="425" t="str">
        <f t="shared" ref="Q244" si="421">IF(L244&gt;0,(+L244-O244),"Por Calcular")</f>
        <v>Por Calcular</v>
      </c>
      <c r="R244" s="426"/>
      <c r="S244" s="427" t="str">
        <f t="shared" ref="S244" si="422">IFERROR((N244/K244),"")</f>
        <v/>
      </c>
      <c r="T244" s="428" t="str">
        <f t="shared" ref="T244" si="423">IFERROR((O244/L244),"")</f>
        <v/>
      </c>
      <c r="U244" s="429" t="str">
        <f>IF(K244=0,"",'Listado desplegable'!I238)</f>
        <v/>
      </c>
      <c r="V244" s="429" t="str">
        <f>IF(L244=0,"",'Listado desplegable'!J238)</f>
        <v/>
      </c>
    </row>
    <row r="245" spans="2:22" ht="15" customHeight="1">
      <c r="B245" s="426"/>
      <c r="C245" s="430"/>
      <c r="D245" s="430"/>
      <c r="E245" s="426"/>
      <c r="F245" s="425"/>
      <c r="G245" s="430"/>
      <c r="H245" s="430"/>
      <c r="I245" s="110"/>
      <c r="J245" s="426"/>
      <c r="K245" s="426"/>
      <c r="L245" s="426"/>
      <c r="M245" s="433"/>
      <c r="N245" s="426"/>
      <c r="O245" s="426"/>
      <c r="P245" s="425"/>
      <c r="Q245" s="425"/>
      <c r="R245" s="426"/>
      <c r="S245" s="427"/>
      <c r="T245" s="428"/>
      <c r="U245" s="429"/>
      <c r="V245" s="429"/>
    </row>
    <row r="246" spans="2:22" ht="15" customHeight="1">
      <c r="B246" s="426"/>
      <c r="C246" s="430"/>
      <c r="D246" s="430"/>
      <c r="E246" s="426"/>
      <c r="F246" s="425"/>
      <c r="G246" s="430"/>
      <c r="H246" s="434"/>
      <c r="I246" s="110"/>
      <c r="J246" s="426"/>
      <c r="K246" s="426"/>
      <c r="L246" s="426"/>
      <c r="M246" s="433" t="str">
        <f>'Listado desplegable'!H240</f>
        <v/>
      </c>
      <c r="N246" s="426"/>
      <c r="O246" s="426"/>
      <c r="P246" s="425" t="str">
        <f t="shared" ref="P246" si="424">IF(K246&gt;0.1,(+K246-N246),"Por Calcular")</f>
        <v>Por Calcular</v>
      </c>
      <c r="Q246" s="425" t="str">
        <f t="shared" ref="Q246" si="425">IF(L246&gt;0,(+L246-O246),"Por Calcular")</f>
        <v>Por Calcular</v>
      </c>
      <c r="R246" s="426"/>
      <c r="S246" s="427" t="str">
        <f t="shared" ref="S246" si="426">IFERROR((N246/K246),"")</f>
        <v/>
      </c>
      <c r="T246" s="428" t="str">
        <f t="shared" ref="T246" si="427">IFERROR((O246/L246),"")</f>
        <v/>
      </c>
      <c r="U246" s="429" t="str">
        <f>IF(K246=0,"",'Listado desplegable'!I240)</f>
        <v/>
      </c>
      <c r="V246" s="429" t="str">
        <f>IF(L246=0,"",'Listado desplegable'!J240)</f>
        <v/>
      </c>
    </row>
    <row r="247" spans="2:22" ht="15" customHeight="1">
      <c r="B247" s="426"/>
      <c r="C247" s="430"/>
      <c r="D247" s="430"/>
      <c r="E247" s="426"/>
      <c r="F247" s="425"/>
      <c r="G247" s="430"/>
      <c r="H247" s="434"/>
      <c r="I247" s="110"/>
      <c r="J247" s="426"/>
      <c r="K247" s="426"/>
      <c r="L247" s="426"/>
      <c r="M247" s="433"/>
      <c r="N247" s="426"/>
      <c r="O247" s="426"/>
      <c r="P247" s="425"/>
      <c r="Q247" s="425"/>
      <c r="R247" s="426"/>
      <c r="S247" s="427"/>
      <c r="T247" s="428"/>
      <c r="U247" s="429"/>
      <c r="V247" s="429"/>
    </row>
    <row r="248" spans="2:22" ht="15" customHeight="1">
      <c r="B248" s="426"/>
      <c r="C248" s="430"/>
      <c r="D248" s="430"/>
      <c r="E248" s="426"/>
      <c r="F248" s="425"/>
      <c r="G248" s="430"/>
      <c r="H248" s="431"/>
      <c r="I248" s="110"/>
      <c r="J248" s="426"/>
      <c r="K248" s="426"/>
      <c r="L248" s="426"/>
      <c r="M248" s="433" t="str">
        <f>'Listado desplegable'!H242</f>
        <v/>
      </c>
      <c r="N248" s="426"/>
      <c r="O248" s="426"/>
      <c r="P248" s="425" t="str">
        <f t="shared" ref="P248" si="428">IF(K248&gt;0.1,(+K248-N248),"Por Calcular")</f>
        <v>Por Calcular</v>
      </c>
      <c r="Q248" s="425" t="str">
        <f t="shared" ref="Q248" si="429">IF(L248&gt;0,(+L248-O248),"Por Calcular")</f>
        <v>Por Calcular</v>
      </c>
      <c r="R248" s="426"/>
      <c r="S248" s="427" t="str">
        <f t="shared" ref="S248" si="430">IFERROR((N248/K248),"")</f>
        <v/>
      </c>
      <c r="T248" s="428" t="str">
        <f t="shared" ref="T248" si="431">IFERROR((O248/L248),"")</f>
        <v/>
      </c>
      <c r="U248" s="429" t="str">
        <f>IF(K248=0,"",'Listado desplegable'!I242)</f>
        <v/>
      </c>
      <c r="V248" s="429" t="str">
        <f>IF(L248=0,"",'Listado desplegable'!J242)</f>
        <v/>
      </c>
    </row>
    <row r="249" spans="2:22" ht="15" customHeight="1">
      <c r="B249" s="426"/>
      <c r="C249" s="430"/>
      <c r="D249" s="430"/>
      <c r="E249" s="426"/>
      <c r="F249" s="425"/>
      <c r="G249" s="430"/>
      <c r="H249" s="431"/>
      <c r="I249" s="110"/>
      <c r="J249" s="426"/>
      <c r="K249" s="426"/>
      <c r="L249" s="426"/>
      <c r="M249" s="433"/>
      <c r="N249" s="426"/>
      <c r="O249" s="426"/>
      <c r="P249" s="425"/>
      <c r="Q249" s="425"/>
      <c r="R249" s="426"/>
      <c r="S249" s="427"/>
      <c r="T249" s="428"/>
      <c r="U249" s="429"/>
      <c r="V249" s="429"/>
    </row>
    <row r="250" spans="2:22" ht="15" customHeight="1">
      <c r="B250" s="426"/>
      <c r="C250" s="430"/>
      <c r="D250" s="430"/>
      <c r="E250" s="426"/>
      <c r="F250" s="425"/>
      <c r="G250" s="430"/>
      <c r="H250" s="431"/>
      <c r="I250" s="110"/>
      <c r="J250" s="426"/>
      <c r="K250" s="426"/>
      <c r="L250" s="426"/>
      <c r="M250" s="433" t="str">
        <f>'Listado desplegable'!H244</f>
        <v/>
      </c>
      <c r="N250" s="426"/>
      <c r="O250" s="426"/>
      <c r="P250" s="425" t="str">
        <f t="shared" ref="P250" si="432">IF(K250&gt;0.1,(+K250-N250),"Por Calcular")</f>
        <v>Por Calcular</v>
      </c>
      <c r="Q250" s="425" t="str">
        <f t="shared" ref="Q250" si="433">IF(L250&gt;0,(+L250-O250),"Por Calcular")</f>
        <v>Por Calcular</v>
      </c>
      <c r="R250" s="426"/>
      <c r="S250" s="427" t="str">
        <f t="shared" ref="S250" si="434">IFERROR((N250/K250),"")</f>
        <v/>
      </c>
      <c r="T250" s="428" t="str">
        <f t="shared" ref="T250" si="435">IFERROR((O250/L250),"")</f>
        <v/>
      </c>
      <c r="U250" s="429" t="str">
        <f>IF(K250=0,"",'Listado desplegable'!I244)</f>
        <v/>
      </c>
      <c r="V250" s="429" t="str">
        <f>IF(L250=0,"",'Listado desplegable'!J244)</f>
        <v/>
      </c>
    </row>
    <row r="251" spans="2:22" ht="15" customHeight="1">
      <c r="B251" s="426"/>
      <c r="C251" s="430"/>
      <c r="D251" s="430"/>
      <c r="E251" s="426"/>
      <c r="F251" s="425"/>
      <c r="G251" s="430"/>
      <c r="H251" s="431"/>
      <c r="I251" s="110"/>
      <c r="J251" s="426"/>
      <c r="K251" s="426"/>
      <c r="L251" s="426"/>
      <c r="M251" s="433"/>
      <c r="N251" s="426"/>
      <c r="O251" s="426"/>
      <c r="P251" s="425"/>
      <c r="Q251" s="425"/>
      <c r="R251" s="426"/>
      <c r="S251" s="427"/>
      <c r="T251" s="428"/>
      <c r="U251" s="429"/>
      <c r="V251" s="429"/>
    </row>
    <row r="252" spans="2:22" ht="15" customHeight="1">
      <c r="B252" s="426"/>
      <c r="C252" s="430"/>
      <c r="D252" s="430"/>
      <c r="E252" s="426"/>
      <c r="F252" s="425"/>
      <c r="G252" s="430"/>
      <c r="H252" s="431"/>
      <c r="I252" s="110"/>
      <c r="J252" s="426"/>
      <c r="K252" s="426"/>
      <c r="L252" s="426"/>
      <c r="M252" s="433" t="str">
        <f>'Listado desplegable'!H246</f>
        <v/>
      </c>
      <c r="N252" s="426"/>
      <c r="O252" s="426"/>
      <c r="P252" s="425" t="str">
        <f t="shared" ref="P252" si="436">IF(K252&gt;0.1,(+K252-N252),"Por Calcular")</f>
        <v>Por Calcular</v>
      </c>
      <c r="Q252" s="425" t="str">
        <f t="shared" ref="Q252" si="437">IF(L252&gt;0,(+L252-O252),"Por Calcular")</f>
        <v>Por Calcular</v>
      </c>
      <c r="R252" s="426"/>
      <c r="S252" s="427" t="str">
        <f t="shared" ref="S252" si="438">IFERROR((N252/K252),"")</f>
        <v/>
      </c>
      <c r="T252" s="428" t="str">
        <f t="shared" ref="T252" si="439">IFERROR((O252/L252),"")</f>
        <v/>
      </c>
      <c r="U252" s="429" t="str">
        <f>IF(K252=0,"",'Listado desplegable'!I246)</f>
        <v/>
      </c>
      <c r="V252" s="429" t="str">
        <f>IF(L252=0,"",'Listado desplegable'!J246)</f>
        <v/>
      </c>
    </row>
    <row r="253" spans="2:22" ht="15" customHeight="1">
      <c r="B253" s="426"/>
      <c r="C253" s="430"/>
      <c r="D253" s="430"/>
      <c r="E253" s="426"/>
      <c r="F253" s="425"/>
      <c r="G253" s="430"/>
      <c r="H253" s="431"/>
      <c r="I253" s="110"/>
      <c r="J253" s="426"/>
      <c r="K253" s="426"/>
      <c r="L253" s="426"/>
      <c r="M253" s="433"/>
      <c r="N253" s="426"/>
      <c r="O253" s="426"/>
      <c r="P253" s="425"/>
      <c r="Q253" s="425"/>
      <c r="R253" s="426"/>
      <c r="S253" s="427"/>
      <c r="T253" s="428"/>
      <c r="U253" s="429"/>
      <c r="V253" s="429"/>
    </row>
    <row r="254" spans="2:22" ht="15" customHeight="1">
      <c r="B254" s="426"/>
      <c r="C254" s="430"/>
      <c r="D254" s="430"/>
      <c r="E254" s="426"/>
      <c r="F254" s="425"/>
      <c r="G254" s="430"/>
      <c r="H254" s="431"/>
      <c r="I254" s="110"/>
      <c r="J254" s="426"/>
      <c r="K254" s="426"/>
      <c r="L254" s="426"/>
      <c r="M254" s="433" t="str">
        <f>'Listado desplegable'!H248</f>
        <v/>
      </c>
      <c r="N254" s="426"/>
      <c r="O254" s="426"/>
      <c r="P254" s="425" t="str">
        <f t="shared" ref="P254" si="440">IF(K254&gt;0.1,(+K254-N254),"Por Calcular")</f>
        <v>Por Calcular</v>
      </c>
      <c r="Q254" s="425" t="str">
        <f t="shared" ref="Q254" si="441">IF(L254&gt;0,(+L254-O254),"Por Calcular")</f>
        <v>Por Calcular</v>
      </c>
      <c r="R254" s="426"/>
      <c r="S254" s="427" t="str">
        <f t="shared" ref="S254" si="442">IFERROR((N254/K254),"")</f>
        <v/>
      </c>
      <c r="T254" s="428" t="str">
        <f t="shared" ref="T254" si="443">IFERROR((O254/L254),"")</f>
        <v/>
      </c>
      <c r="U254" s="429" t="str">
        <f>IF(K254=0,"",'Listado desplegable'!I248)</f>
        <v/>
      </c>
      <c r="V254" s="429" t="str">
        <f>IF(L254=0,"",'Listado desplegable'!J248)</f>
        <v/>
      </c>
    </row>
    <row r="255" spans="2:22" ht="15" customHeight="1">
      <c r="B255" s="426"/>
      <c r="C255" s="430"/>
      <c r="D255" s="430"/>
      <c r="E255" s="426"/>
      <c r="F255" s="425"/>
      <c r="G255" s="430"/>
      <c r="H255" s="431"/>
      <c r="I255" s="138"/>
      <c r="J255" s="426"/>
      <c r="K255" s="426"/>
      <c r="L255" s="426"/>
      <c r="M255" s="433"/>
      <c r="N255" s="426"/>
      <c r="O255" s="426"/>
      <c r="P255" s="425"/>
      <c r="Q255" s="425"/>
      <c r="R255" s="426"/>
      <c r="S255" s="427"/>
      <c r="T255" s="428"/>
      <c r="U255" s="429"/>
      <c r="V255" s="429"/>
    </row>
    <row r="256" spans="2:22" ht="15" customHeight="1">
      <c r="B256" s="426"/>
      <c r="C256" s="430"/>
      <c r="D256" s="430"/>
      <c r="E256" s="426"/>
      <c r="F256" s="425"/>
      <c r="G256" s="430"/>
      <c r="H256" s="431"/>
      <c r="I256" s="110"/>
      <c r="J256" s="426"/>
      <c r="K256" s="426"/>
      <c r="L256" s="426"/>
      <c r="M256" s="433" t="str">
        <f>'Listado desplegable'!H250</f>
        <v/>
      </c>
      <c r="N256" s="426"/>
      <c r="O256" s="426"/>
      <c r="P256" s="425" t="str">
        <f t="shared" ref="P256" si="444">IF(K256&gt;0.1,(+K256-N256),"Por Calcular")</f>
        <v>Por Calcular</v>
      </c>
      <c r="Q256" s="425" t="str">
        <f t="shared" ref="Q256" si="445">IF(L256&gt;0,(+L256-O256),"Por Calcular")</f>
        <v>Por Calcular</v>
      </c>
      <c r="R256" s="426"/>
      <c r="S256" s="427" t="str">
        <f t="shared" ref="S256" si="446">IFERROR((N256/K256),"")</f>
        <v/>
      </c>
      <c r="T256" s="428" t="str">
        <f t="shared" ref="T256" si="447">IFERROR((O256/L256),"")</f>
        <v/>
      </c>
      <c r="U256" s="429" t="str">
        <f>IF(K256=0,"",'Listado desplegable'!I250)</f>
        <v/>
      </c>
      <c r="V256" s="429" t="str">
        <f>IF(L256=0,"",'Listado desplegable'!J250)</f>
        <v/>
      </c>
    </row>
    <row r="257" spans="2:22" ht="15" customHeight="1">
      <c r="B257" s="426"/>
      <c r="C257" s="430"/>
      <c r="D257" s="430"/>
      <c r="E257" s="426"/>
      <c r="F257" s="425"/>
      <c r="G257" s="430"/>
      <c r="H257" s="431"/>
      <c r="I257" s="138"/>
      <c r="J257" s="426"/>
      <c r="K257" s="426"/>
      <c r="L257" s="426"/>
      <c r="M257" s="433"/>
      <c r="N257" s="426"/>
      <c r="O257" s="426"/>
      <c r="P257" s="425"/>
      <c r="Q257" s="425"/>
      <c r="R257" s="426"/>
      <c r="S257" s="427"/>
      <c r="T257" s="428"/>
      <c r="U257" s="429"/>
      <c r="V257" s="429"/>
    </row>
    <row r="258" spans="2:22" ht="15" customHeight="1">
      <c r="B258" s="426"/>
      <c r="C258" s="430"/>
      <c r="D258" s="430"/>
      <c r="E258" s="426"/>
      <c r="F258" s="425"/>
      <c r="G258" s="430"/>
      <c r="H258" s="431"/>
      <c r="I258" s="110"/>
      <c r="J258" s="426"/>
      <c r="K258" s="426"/>
      <c r="L258" s="426"/>
      <c r="M258" s="433" t="str">
        <f>'Listado desplegable'!H252</f>
        <v/>
      </c>
      <c r="N258" s="426"/>
      <c r="O258" s="426"/>
      <c r="P258" s="425" t="str">
        <f t="shared" ref="P258" si="448">IF(K258&gt;0.1,(+K258-N258),"Por Calcular")</f>
        <v>Por Calcular</v>
      </c>
      <c r="Q258" s="425" t="str">
        <f t="shared" ref="Q258" si="449">IF(L258&gt;0,(+L258-O258),"Por Calcular")</f>
        <v>Por Calcular</v>
      </c>
      <c r="R258" s="426"/>
      <c r="S258" s="427" t="str">
        <f t="shared" ref="S258" si="450">IFERROR((N258/K258),"")</f>
        <v/>
      </c>
      <c r="T258" s="428" t="str">
        <f t="shared" ref="T258" si="451">IFERROR((O258/L258),"")</f>
        <v/>
      </c>
      <c r="U258" s="429" t="str">
        <f>IF(K258=0,"",'Listado desplegable'!I252)</f>
        <v/>
      </c>
      <c r="V258" s="429" t="str">
        <f>IF(L258=0,"",'Listado desplegable'!J252)</f>
        <v/>
      </c>
    </row>
    <row r="259" spans="2:22" ht="15" customHeight="1">
      <c r="B259" s="426"/>
      <c r="C259" s="430"/>
      <c r="D259" s="430"/>
      <c r="E259" s="426"/>
      <c r="F259" s="425"/>
      <c r="G259" s="430"/>
      <c r="H259" s="431"/>
      <c r="I259" s="138"/>
      <c r="J259" s="426"/>
      <c r="K259" s="426"/>
      <c r="L259" s="426"/>
      <c r="M259" s="433"/>
      <c r="N259" s="426"/>
      <c r="O259" s="426"/>
      <c r="P259" s="425"/>
      <c r="Q259" s="425"/>
      <c r="R259" s="426"/>
      <c r="S259" s="427"/>
      <c r="T259" s="428"/>
      <c r="U259" s="429"/>
      <c r="V259" s="429"/>
    </row>
    <row r="260" spans="2:22" ht="15" customHeight="1">
      <c r="B260" s="426"/>
      <c r="C260" s="430"/>
      <c r="D260" s="430"/>
      <c r="E260" s="426"/>
      <c r="F260" s="425"/>
      <c r="G260" s="430"/>
      <c r="H260" s="431"/>
      <c r="I260" s="110"/>
      <c r="J260" s="426"/>
      <c r="K260" s="426"/>
      <c r="L260" s="426"/>
      <c r="M260" s="433" t="str">
        <f>'Listado desplegable'!H254</f>
        <v/>
      </c>
      <c r="N260" s="426"/>
      <c r="O260" s="426"/>
      <c r="P260" s="425" t="str">
        <f t="shared" ref="P260" si="452">IF(K260&gt;0.1,(+K260-N260),"Por Calcular")</f>
        <v>Por Calcular</v>
      </c>
      <c r="Q260" s="425" t="str">
        <f t="shared" ref="Q260" si="453">IF(L260&gt;0,(+L260-O260),"Por Calcular")</f>
        <v>Por Calcular</v>
      </c>
      <c r="R260" s="426"/>
      <c r="S260" s="427" t="str">
        <f t="shared" ref="S260" si="454">IFERROR((N260/K260),"")</f>
        <v/>
      </c>
      <c r="T260" s="428" t="str">
        <f t="shared" ref="T260" si="455">IFERROR((O260/L260),"")</f>
        <v/>
      </c>
      <c r="U260" s="429" t="str">
        <f>IF(K260=0,"",'Listado desplegable'!I254)</f>
        <v/>
      </c>
      <c r="V260" s="429" t="str">
        <f>IF(L260=0,"",'Listado desplegable'!J254)</f>
        <v/>
      </c>
    </row>
    <row r="261" spans="2:22" ht="15" customHeight="1">
      <c r="B261" s="426"/>
      <c r="C261" s="430"/>
      <c r="D261" s="430"/>
      <c r="E261" s="426"/>
      <c r="F261" s="425"/>
      <c r="G261" s="430"/>
      <c r="H261" s="431"/>
      <c r="I261" s="138"/>
      <c r="J261" s="426"/>
      <c r="K261" s="426"/>
      <c r="L261" s="426"/>
      <c r="M261" s="433"/>
      <c r="N261" s="426"/>
      <c r="O261" s="426"/>
      <c r="P261" s="425"/>
      <c r="Q261" s="425"/>
      <c r="R261" s="426"/>
      <c r="S261" s="427"/>
      <c r="T261" s="428"/>
      <c r="U261" s="429"/>
      <c r="V261" s="429"/>
    </row>
    <row r="262" spans="2:22" ht="15" customHeight="1">
      <c r="B262" s="426"/>
      <c r="C262" s="430"/>
      <c r="D262" s="430"/>
      <c r="E262" s="426"/>
      <c r="F262" s="425"/>
      <c r="G262" s="430"/>
      <c r="H262" s="431"/>
      <c r="I262" s="110"/>
      <c r="J262" s="426"/>
      <c r="K262" s="426"/>
      <c r="L262" s="426"/>
      <c r="M262" s="433" t="str">
        <f>'Listado desplegable'!H256</f>
        <v/>
      </c>
      <c r="N262" s="426"/>
      <c r="O262" s="426"/>
      <c r="P262" s="425" t="str">
        <f t="shared" ref="P262" si="456">IF(K262&gt;0.1,(+K262-N262),"Por Calcular")</f>
        <v>Por Calcular</v>
      </c>
      <c r="Q262" s="425" t="str">
        <f t="shared" ref="Q262" si="457">IF(L262&gt;0,(+L262-O262),"Por Calcular")</f>
        <v>Por Calcular</v>
      </c>
      <c r="R262" s="426"/>
      <c r="S262" s="427" t="str">
        <f t="shared" ref="S262" si="458">IFERROR((N262/K262),"")</f>
        <v/>
      </c>
      <c r="T262" s="428" t="str">
        <f t="shared" ref="T262" si="459">IFERROR((O262/L262),"")</f>
        <v/>
      </c>
      <c r="U262" s="429" t="str">
        <f>IF(K262=0,"",'Listado desplegable'!I256)</f>
        <v/>
      </c>
      <c r="V262" s="429" t="str">
        <f>IF(L262=0,"",'Listado desplegable'!J256)</f>
        <v/>
      </c>
    </row>
    <row r="263" spans="2:22" ht="15" customHeight="1">
      <c r="B263" s="426"/>
      <c r="C263" s="430"/>
      <c r="D263" s="430"/>
      <c r="E263" s="426"/>
      <c r="F263" s="425"/>
      <c r="G263" s="430"/>
      <c r="H263" s="431"/>
      <c r="I263" s="138"/>
      <c r="J263" s="426"/>
      <c r="K263" s="426"/>
      <c r="L263" s="426"/>
      <c r="M263" s="433"/>
      <c r="N263" s="426"/>
      <c r="O263" s="426"/>
      <c r="P263" s="425"/>
      <c r="Q263" s="425"/>
      <c r="R263" s="426"/>
      <c r="S263" s="427"/>
      <c r="T263" s="428"/>
      <c r="U263" s="429"/>
      <c r="V263" s="429"/>
    </row>
    <row r="264" spans="2:22" ht="15" customHeight="1">
      <c r="B264" s="426"/>
      <c r="C264" s="430"/>
      <c r="D264" s="430"/>
      <c r="E264" s="426"/>
      <c r="F264" s="425"/>
      <c r="G264" s="430"/>
      <c r="H264" s="431"/>
      <c r="I264" s="110"/>
      <c r="J264" s="426"/>
      <c r="K264" s="426"/>
      <c r="L264" s="426"/>
      <c r="M264" s="433" t="str">
        <f>'Listado desplegable'!H258</f>
        <v/>
      </c>
      <c r="N264" s="426"/>
      <c r="O264" s="426"/>
      <c r="P264" s="425" t="str">
        <f t="shared" ref="P264" si="460">IF(K264&gt;0.1,(+K264-N264),"Por Calcular")</f>
        <v>Por Calcular</v>
      </c>
      <c r="Q264" s="425" t="str">
        <f t="shared" ref="Q264" si="461">IF(L264&gt;0,(+L264-O264),"Por Calcular")</f>
        <v>Por Calcular</v>
      </c>
      <c r="R264" s="426"/>
      <c r="S264" s="427" t="str">
        <f t="shared" ref="S264" si="462">IFERROR((N264/K264),"")</f>
        <v/>
      </c>
      <c r="T264" s="428" t="str">
        <f t="shared" ref="T264" si="463">IFERROR((O264/L264),"")</f>
        <v/>
      </c>
      <c r="U264" s="429" t="str">
        <f>IF(K264=0,"",'Listado desplegable'!I258)</f>
        <v/>
      </c>
      <c r="V264" s="429" t="str">
        <f>IF(L264=0,"",'Listado desplegable'!J258)</f>
        <v/>
      </c>
    </row>
    <row r="265" spans="2:22" ht="15" customHeight="1">
      <c r="B265" s="426"/>
      <c r="C265" s="430"/>
      <c r="D265" s="430"/>
      <c r="E265" s="426"/>
      <c r="F265" s="425"/>
      <c r="G265" s="430"/>
      <c r="H265" s="431"/>
      <c r="I265" s="138"/>
      <c r="J265" s="426"/>
      <c r="K265" s="426"/>
      <c r="L265" s="426"/>
      <c r="M265" s="433"/>
      <c r="N265" s="426"/>
      <c r="O265" s="426"/>
      <c r="P265" s="425"/>
      <c r="Q265" s="425"/>
      <c r="R265" s="426"/>
      <c r="S265" s="427"/>
      <c r="T265" s="428"/>
      <c r="U265" s="429"/>
      <c r="V265" s="429"/>
    </row>
    <row r="266" spans="2:22" ht="15" customHeight="1">
      <c r="B266" s="426"/>
      <c r="C266" s="430"/>
      <c r="D266" s="430"/>
      <c r="E266" s="426"/>
      <c r="F266" s="425"/>
      <c r="G266" s="430"/>
      <c r="H266" s="431"/>
      <c r="I266" s="110"/>
      <c r="J266" s="426"/>
      <c r="K266" s="426"/>
      <c r="L266" s="426"/>
      <c r="M266" s="433" t="str">
        <f>'Listado desplegable'!H260</f>
        <v/>
      </c>
      <c r="N266" s="426"/>
      <c r="O266" s="426"/>
      <c r="P266" s="425" t="str">
        <f t="shared" ref="P266" si="464">IF(K266&gt;0.1,(+K266-N266),"Por Calcular")</f>
        <v>Por Calcular</v>
      </c>
      <c r="Q266" s="425" t="str">
        <f t="shared" ref="Q266" si="465">IF(L266&gt;0,(+L266-O266),"Por Calcular")</f>
        <v>Por Calcular</v>
      </c>
      <c r="R266" s="426"/>
      <c r="S266" s="427" t="str">
        <f t="shared" ref="S266" si="466">IFERROR((N266/K266),"")</f>
        <v/>
      </c>
      <c r="T266" s="428" t="str">
        <f t="shared" ref="T266" si="467">IFERROR((O266/L266),"")</f>
        <v/>
      </c>
      <c r="U266" s="429" t="str">
        <f>IF(K266=0,"",'Listado desplegable'!I260)</f>
        <v/>
      </c>
      <c r="V266" s="429" t="str">
        <f>IF(L266=0,"",'Listado desplegable'!J260)</f>
        <v/>
      </c>
    </row>
    <row r="267" spans="2:22" ht="15" customHeight="1">
      <c r="B267" s="426"/>
      <c r="C267" s="430"/>
      <c r="D267" s="430"/>
      <c r="E267" s="426"/>
      <c r="F267" s="425"/>
      <c r="G267" s="430"/>
      <c r="H267" s="431"/>
      <c r="I267" s="138"/>
      <c r="J267" s="426"/>
      <c r="K267" s="426"/>
      <c r="L267" s="426"/>
      <c r="M267" s="433"/>
      <c r="N267" s="426"/>
      <c r="O267" s="426"/>
      <c r="P267" s="425"/>
      <c r="Q267" s="425"/>
      <c r="R267" s="426"/>
      <c r="S267" s="427"/>
      <c r="T267" s="428"/>
      <c r="U267" s="429"/>
      <c r="V267" s="429"/>
    </row>
    <row r="268" spans="2:22" ht="15" customHeight="1">
      <c r="B268" s="426"/>
      <c r="C268" s="430"/>
      <c r="D268" s="430"/>
      <c r="E268" s="426"/>
      <c r="F268" s="425"/>
      <c r="G268" s="430"/>
      <c r="H268" s="431"/>
      <c r="I268" s="110"/>
      <c r="J268" s="426"/>
      <c r="K268" s="426"/>
      <c r="L268" s="426"/>
      <c r="M268" s="433" t="str">
        <f>'Listado desplegable'!H262</f>
        <v/>
      </c>
      <c r="N268" s="426"/>
      <c r="O268" s="426"/>
      <c r="P268" s="425" t="str">
        <f t="shared" ref="P268" si="468">IF(K268&gt;0.1,(+K268-N268),"Por Calcular")</f>
        <v>Por Calcular</v>
      </c>
      <c r="Q268" s="425" t="str">
        <f t="shared" ref="Q268" si="469">IF(L268&gt;0,(+L268-O268),"Por Calcular")</f>
        <v>Por Calcular</v>
      </c>
      <c r="R268" s="426"/>
      <c r="S268" s="427" t="str">
        <f t="shared" ref="S268" si="470">IFERROR((N268/K268),"")</f>
        <v/>
      </c>
      <c r="T268" s="428" t="str">
        <f t="shared" ref="T268" si="471">IFERROR((O268/L268),"")</f>
        <v/>
      </c>
      <c r="U268" s="429" t="str">
        <f>IF(K268=0,"",'Listado desplegable'!I262)</f>
        <v/>
      </c>
      <c r="V268" s="429" t="str">
        <f>IF(L268=0,"",'Listado desplegable'!J262)</f>
        <v/>
      </c>
    </row>
    <row r="269" spans="2:22" ht="15" customHeight="1">
      <c r="B269" s="426"/>
      <c r="C269" s="430"/>
      <c r="D269" s="430"/>
      <c r="E269" s="426"/>
      <c r="F269" s="425"/>
      <c r="G269" s="430"/>
      <c r="H269" s="431"/>
      <c r="I269" s="138"/>
      <c r="J269" s="426"/>
      <c r="K269" s="426"/>
      <c r="L269" s="426"/>
      <c r="M269" s="433"/>
      <c r="N269" s="426"/>
      <c r="O269" s="426"/>
      <c r="P269" s="425"/>
      <c r="Q269" s="425"/>
      <c r="R269" s="426"/>
      <c r="S269" s="427"/>
      <c r="T269" s="428"/>
      <c r="U269" s="429"/>
      <c r="V269" s="429"/>
    </row>
    <row r="270" spans="2:22" ht="15" customHeight="1">
      <c r="B270" s="426"/>
      <c r="C270" s="430"/>
      <c r="D270" s="430"/>
      <c r="E270" s="426"/>
      <c r="F270" s="425"/>
      <c r="G270" s="430"/>
      <c r="H270" s="431"/>
      <c r="I270" s="110"/>
      <c r="J270" s="426"/>
      <c r="K270" s="426"/>
      <c r="L270" s="426"/>
      <c r="M270" s="433" t="str">
        <f>'Listado desplegable'!H264</f>
        <v/>
      </c>
      <c r="N270" s="426"/>
      <c r="O270" s="426"/>
      <c r="P270" s="425" t="str">
        <f t="shared" ref="P270" si="472">IF(K270&gt;0.1,(+K270-N270),"Por Calcular")</f>
        <v>Por Calcular</v>
      </c>
      <c r="Q270" s="425" t="str">
        <f t="shared" ref="Q270" si="473">IF(L270&gt;0,(+L270-O270),"Por Calcular")</f>
        <v>Por Calcular</v>
      </c>
      <c r="R270" s="426"/>
      <c r="S270" s="427" t="str">
        <f t="shared" ref="S270" si="474">IFERROR((N270/K270),"")</f>
        <v/>
      </c>
      <c r="T270" s="428" t="str">
        <f t="shared" ref="T270" si="475">IFERROR((O270/L270),"")</f>
        <v/>
      </c>
      <c r="U270" s="429" t="str">
        <f>IF(K270=0,"",'Listado desplegable'!I264)</f>
        <v/>
      </c>
      <c r="V270" s="429" t="str">
        <f>IF(L270=0,"",'Listado desplegable'!J264)</f>
        <v/>
      </c>
    </row>
    <row r="271" spans="2:22" ht="15" customHeight="1">
      <c r="B271" s="426"/>
      <c r="C271" s="430"/>
      <c r="D271" s="430"/>
      <c r="E271" s="426"/>
      <c r="F271" s="425"/>
      <c r="G271" s="430"/>
      <c r="H271" s="431"/>
      <c r="I271" s="138"/>
      <c r="J271" s="426"/>
      <c r="K271" s="426"/>
      <c r="L271" s="426"/>
      <c r="M271" s="433"/>
      <c r="N271" s="426"/>
      <c r="O271" s="426"/>
      <c r="P271" s="425"/>
      <c r="Q271" s="425"/>
      <c r="R271" s="426"/>
      <c r="S271" s="427"/>
      <c r="T271" s="428"/>
      <c r="U271" s="429"/>
      <c r="V271" s="429"/>
    </row>
    <row r="272" spans="2:22" ht="15" customHeight="1">
      <c r="B272" s="426"/>
      <c r="C272" s="430"/>
      <c r="D272" s="430"/>
      <c r="E272" s="426"/>
      <c r="F272" s="425"/>
      <c r="G272" s="430"/>
      <c r="H272" s="431"/>
      <c r="I272" s="110"/>
      <c r="J272" s="426"/>
      <c r="K272" s="426"/>
      <c r="L272" s="426"/>
      <c r="M272" s="433" t="str">
        <f>'Listado desplegable'!H266</f>
        <v/>
      </c>
      <c r="N272" s="426"/>
      <c r="O272" s="426"/>
      <c r="P272" s="425" t="str">
        <f t="shared" ref="P272" si="476">IF(K272&gt;0.1,(+K272-N272),"Por Calcular")</f>
        <v>Por Calcular</v>
      </c>
      <c r="Q272" s="425" t="str">
        <f t="shared" ref="Q272" si="477">IF(L272&gt;0,(+L272-O272),"Por Calcular")</f>
        <v>Por Calcular</v>
      </c>
      <c r="R272" s="426"/>
      <c r="S272" s="427" t="str">
        <f t="shared" ref="S272" si="478">IFERROR((N272/K272),"")</f>
        <v/>
      </c>
      <c r="T272" s="428" t="str">
        <f t="shared" ref="T272" si="479">IFERROR((O272/L272),"")</f>
        <v/>
      </c>
      <c r="U272" s="429" t="str">
        <f>IF(K272=0,"",'Listado desplegable'!I266)</f>
        <v/>
      </c>
      <c r="V272" s="429" t="str">
        <f>IF(L272=0,"",'Listado desplegable'!J266)</f>
        <v/>
      </c>
    </row>
    <row r="273" spans="2:22" ht="15" customHeight="1">
      <c r="B273" s="426"/>
      <c r="C273" s="430"/>
      <c r="D273" s="430"/>
      <c r="E273" s="426"/>
      <c r="F273" s="425"/>
      <c r="G273" s="430"/>
      <c r="H273" s="431"/>
      <c r="I273" s="138"/>
      <c r="J273" s="426"/>
      <c r="K273" s="426"/>
      <c r="L273" s="426"/>
      <c r="M273" s="433"/>
      <c r="N273" s="426"/>
      <c r="O273" s="426"/>
      <c r="P273" s="425"/>
      <c r="Q273" s="425"/>
      <c r="R273" s="426"/>
      <c r="S273" s="427"/>
      <c r="T273" s="428"/>
      <c r="U273" s="429"/>
      <c r="V273" s="429"/>
    </row>
    <row r="274" spans="2:22" ht="15" customHeight="1">
      <c r="B274" s="426"/>
      <c r="C274" s="430"/>
      <c r="D274" s="430"/>
      <c r="E274" s="426"/>
      <c r="F274" s="425"/>
      <c r="G274" s="430"/>
      <c r="H274" s="431"/>
      <c r="I274" s="110"/>
      <c r="J274" s="426"/>
      <c r="K274" s="426"/>
      <c r="L274" s="426"/>
      <c r="M274" s="433" t="str">
        <f>'Listado desplegable'!H268</f>
        <v/>
      </c>
      <c r="N274" s="426"/>
      <c r="O274" s="426"/>
      <c r="P274" s="425" t="str">
        <f t="shared" ref="P274" si="480">IF(K274&gt;0.1,(+K274-N274),"Por Calcular")</f>
        <v>Por Calcular</v>
      </c>
      <c r="Q274" s="425" t="str">
        <f t="shared" ref="Q274" si="481">IF(L274&gt;0,(+L274-O274),"Por Calcular")</f>
        <v>Por Calcular</v>
      </c>
      <c r="R274" s="426"/>
      <c r="S274" s="427" t="str">
        <f t="shared" ref="S274" si="482">IFERROR((N274/K274),"")</f>
        <v/>
      </c>
      <c r="T274" s="428" t="str">
        <f t="shared" ref="T274" si="483">IFERROR((O274/L274),"")</f>
        <v/>
      </c>
      <c r="U274" s="429" t="str">
        <f>IF(K274=0,"",'Listado desplegable'!I268)</f>
        <v/>
      </c>
      <c r="V274" s="429" t="str">
        <f>IF(L274=0,"",'Listado desplegable'!J268)</f>
        <v/>
      </c>
    </row>
    <row r="275" spans="2:22" ht="15" customHeight="1">
      <c r="B275" s="426"/>
      <c r="C275" s="430"/>
      <c r="D275" s="430"/>
      <c r="E275" s="426"/>
      <c r="F275" s="425"/>
      <c r="G275" s="430"/>
      <c r="H275" s="431"/>
      <c r="I275" s="138"/>
      <c r="J275" s="426"/>
      <c r="K275" s="426"/>
      <c r="L275" s="426"/>
      <c r="M275" s="433"/>
      <c r="N275" s="426"/>
      <c r="O275" s="426"/>
      <c r="P275" s="425"/>
      <c r="Q275" s="425"/>
      <c r="R275" s="426"/>
      <c r="S275" s="427"/>
      <c r="T275" s="428"/>
      <c r="U275" s="429"/>
      <c r="V275" s="429"/>
    </row>
    <row r="276" spans="2:22" ht="15" customHeight="1">
      <c r="B276" s="426"/>
      <c r="C276" s="430"/>
      <c r="D276" s="430"/>
      <c r="E276" s="426"/>
      <c r="F276" s="425"/>
      <c r="G276" s="430"/>
      <c r="H276" s="431"/>
      <c r="I276" s="110"/>
      <c r="J276" s="426"/>
      <c r="K276" s="426"/>
      <c r="L276" s="426"/>
      <c r="M276" s="433" t="str">
        <f>'Listado desplegable'!H270</f>
        <v/>
      </c>
      <c r="N276" s="426"/>
      <c r="O276" s="426"/>
      <c r="P276" s="425" t="str">
        <f t="shared" ref="P276" si="484">IF(K276&gt;0.1,(+K276-N276),"Por Calcular")</f>
        <v>Por Calcular</v>
      </c>
      <c r="Q276" s="425" t="str">
        <f t="shared" ref="Q276" si="485">IF(L276&gt;0,(+L276-O276),"Por Calcular")</f>
        <v>Por Calcular</v>
      </c>
      <c r="R276" s="426"/>
      <c r="S276" s="427" t="str">
        <f t="shared" ref="S276" si="486">IFERROR((N276/K276),"")</f>
        <v/>
      </c>
      <c r="T276" s="428" t="str">
        <f t="shared" ref="T276" si="487">IFERROR((O276/L276),"")</f>
        <v/>
      </c>
      <c r="U276" s="429" t="str">
        <f>IF(K276=0,"",'Listado desplegable'!I270)</f>
        <v/>
      </c>
      <c r="V276" s="429" t="str">
        <f>IF(L276=0,"",'Listado desplegable'!J270)</f>
        <v/>
      </c>
    </row>
    <row r="277" spans="2:22" ht="15" customHeight="1">
      <c r="B277" s="426"/>
      <c r="C277" s="430"/>
      <c r="D277" s="430"/>
      <c r="E277" s="426"/>
      <c r="F277" s="425"/>
      <c r="G277" s="430"/>
      <c r="H277" s="431"/>
      <c r="I277" s="138"/>
      <c r="J277" s="426"/>
      <c r="K277" s="426"/>
      <c r="L277" s="426"/>
      <c r="M277" s="433"/>
      <c r="N277" s="426"/>
      <c r="O277" s="426"/>
      <c r="P277" s="425"/>
      <c r="Q277" s="425"/>
      <c r="R277" s="426"/>
      <c r="S277" s="427"/>
      <c r="T277" s="428"/>
      <c r="U277" s="429"/>
      <c r="V277" s="429"/>
    </row>
    <row r="278" spans="2:22" ht="15" customHeight="1">
      <c r="B278" s="426"/>
      <c r="C278" s="430"/>
      <c r="D278" s="430"/>
      <c r="E278" s="426"/>
      <c r="F278" s="425"/>
      <c r="G278" s="430"/>
      <c r="H278" s="431"/>
      <c r="I278" s="110"/>
      <c r="J278" s="426"/>
      <c r="K278" s="426"/>
      <c r="L278" s="426"/>
      <c r="M278" s="433" t="str">
        <f>'Listado desplegable'!H272</f>
        <v/>
      </c>
      <c r="N278" s="426"/>
      <c r="O278" s="426"/>
      <c r="P278" s="425" t="str">
        <f t="shared" ref="P278" si="488">IF(K278&gt;0.1,(+K278-N278),"Por Calcular")</f>
        <v>Por Calcular</v>
      </c>
      <c r="Q278" s="425" t="str">
        <f t="shared" ref="Q278" si="489">IF(L278&gt;0,(+L278-O278),"Por Calcular")</f>
        <v>Por Calcular</v>
      </c>
      <c r="R278" s="426"/>
      <c r="S278" s="427" t="str">
        <f t="shared" ref="S278" si="490">IFERROR((N278/K278),"")</f>
        <v/>
      </c>
      <c r="T278" s="428" t="str">
        <f t="shared" ref="T278" si="491">IFERROR((O278/L278),"")</f>
        <v/>
      </c>
      <c r="U278" s="429" t="str">
        <f>IF(K278=0,"",'Listado desplegable'!I272)</f>
        <v/>
      </c>
      <c r="V278" s="429" t="str">
        <f>IF(L278=0,"",'Listado desplegable'!J272)</f>
        <v/>
      </c>
    </row>
    <row r="279" spans="2:22" ht="15" customHeight="1">
      <c r="B279" s="426"/>
      <c r="C279" s="430"/>
      <c r="D279" s="430"/>
      <c r="E279" s="426"/>
      <c r="F279" s="425"/>
      <c r="G279" s="430"/>
      <c r="H279" s="431"/>
      <c r="I279" s="138"/>
      <c r="J279" s="426"/>
      <c r="K279" s="426"/>
      <c r="L279" s="426"/>
      <c r="M279" s="433"/>
      <c r="N279" s="426"/>
      <c r="O279" s="426"/>
      <c r="P279" s="425"/>
      <c r="Q279" s="425"/>
      <c r="R279" s="426"/>
      <c r="S279" s="427"/>
      <c r="T279" s="428"/>
      <c r="U279" s="429"/>
      <c r="V279" s="429"/>
    </row>
    <row r="280" spans="2:22" ht="15" customHeight="1">
      <c r="B280" s="426"/>
      <c r="C280" s="430"/>
      <c r="D280" s="430"/>
      <c r="E280" s="426"/>
      <c r="F280" s="425"/>
      <c r="G280" s="430"/>
      <c r="H280" s="431"/>
      <c r="I280" s="110"/>
      <c r="J280" s="426"/>
      <c r="K280" s="426"/>
      <c r="L280" s="426"/>
      <c r="M280" s="433" t="str">
        <f>'Listado desplegable'!H274</f>
        <v/>
      </c>
      <c r="N280" s="426"/>
      <c r="O280" s="426"/>
      <c r="P280" s="425" t="str">
        <f t="shared" ref="P280" si="492">IF(K280&gt;0.1,(+K280-N280),"Por Calcular")</f>
        <v>Por Calcular</v>
      </c>
      <c r="Q280" s="425" t="str">
        <f t="shared" ref="Q280" si="493">IF(L280&gt;0,(+L280-O280),"Por Calcular")</f>
        <v>Por Calcular</v>
      </c>
      <c r="R280" s="426"/>
      <c r="S280" s="427" t="str">
        <f t="shared" ref="S280" si="494">IFERROR((N280/K280),"")</f>
        <v/>
      </c>
      <c r="T280" s="428" t="str">
        <f t="shared" ref="T280" si="495">IFERROR((O280/L280),"")</f>
        <v/>
      </c>
      <c r="U280" s="429" t="str">
        <f>IF(K280=0,"",'Listado desplegable'!I274)</f>
        <v/>
      </c>
      <c r="V280" s="429" t="str">
        <f>IF(L280=0,"",'Listado desplegable'!J274)</f>
        <v/>
      </c>
    </row>
    <row r="281" spans="2:22" ht="15" customHeight="1">
      <c r="B281" s="426"/>
      <c r="C281" s="430"/>
      <c r="D281" s="430"/>
      <c r="E281" s="426"/>
      <c r="F281" s="425"/>
      <c r="G281" s="430"/>
      <c r="H281" s="431"/>
      <c r="I281" s="138"/>
      <c r="J281" s="426"/>
      <c r="K281" s="426"/>
      <c r="L281" s="426"/>
      <c r="M281" s="433"/>
      <c r="N281" s="426"/>
      <c r="O281" s="426"/>
      <c r="P281" s="425"/>
      <c r="Q281" s="425"/>
      <c r="R281" s="426"/>
      <c r="S281" s="427"/>
      <c r="T281" s="428"/>
      <c r="U281" s="429"/>
      <c r="V281" s="429"/>
    </row>
    <row r="282" spans="2:22" ht="15" customHeight="1">
      <c r="B282" s="426"/>
      <c r="C282" s="430"/>
      <c r="D282" s="430"/>
      <c r="E282" s="426"/>
      <c r="F282" s="425"/>
      <c r="G282" s="430"/>
      <c r="H282" s="431"/>
      <c r="I282" s="110"/>
      <c r="J282" s="426"/>
      <c r="K282" s="426"/>
      <c r="L282" s="426"/>
      <c r="M282" s="433" t="str">
        <f>'Listado desplegable'!H276</f>
        <v/>
      </c>
      <c r="N282" s="426"/>
      <c r="O282" s="426"/>
      <c r="P282" s="425" t="str">
        <f t="shared" ref="P282" si="496">IF(K282&gt;0.1,(+K282-N282),"Por Calcular")</f>
        <v>Por Calcular</v>
      </c>
      <c r="Q282" s="425" t="str">
        <f t="shared" ref="Q282" si="497">IF(L282&gt;0,(+L282-O282),"Por Calcular")</f>
        <v>Por Calcular</v>
      </c>
      <c r="R282" s="426"/>
      <c r="S282" s="427" t="str">
        <f t="shared" ref="S282" si="498">IFERROR((N282/K282),"")</f>
        <v/>
      </c>
      <c r="T282" s="428" t="str">
        <f t="shared" ref="T282" si="499">IFERROR((O282/L282),"")</f>
        <v/>
      </c>
      <c r="U282" s="429" t="str">
        <f>IF(K282=0,"",'Listado desplegable'!I276)</f>
        <v/>
      </c>
      <c r="V282" s="429" t="str">
        <f>IF(L282=0,"",'Listado desplegable'!J276)</f>
        <v/>
      </c>
    </row>
    <row r="283" spans="2:22" ht="15" customHeight="1">
      <c r="B283" s="426"/>
      <c r="C283" s="430"/>
      <c r="D283" s="430"/>
      <c r="E283" s="426"/>
      <c r="F283" s="425"/>
      <c r="G283" s="430"/>
      <c r="H283" s="431"/>
      <c r="I283" s="138"/>
      <c r="J283" s="426"/>
      <c r="K283" s="426"/>
      <c r="L283" s="426"/>
      <c r="M283" s="433"/>
      <c r="N283" s="426"/>
      <c r="O283" s="426"/>
      <c r="P283" s="425"/>
      <c r="Q283" s="425"/>
      <c r="R283" s="426"/>
      <c r="S283" s="427"/>
      <c r="T283" s="428"/>
      <c r="U283" s="429"/>
      <c r="V283" s="429"/>
    </row>
    <row r="284" spans="2:22" ht="15" customHeight="1">
      <c r="B284" s="426"/>
      <c r="C284" s="430"/>
      <c r="D284" s="430"/>
      <c r="E284" s="426"/>
      <c r="F284" s="425"/>
      <c r="G284" s="430"/>
      <c r="H284" s="431"/>
      <c r="I284" s="110"/>
      <c r="J284" s="426"/>
      <c r="K284" s="426"/>
      <c r="L284" s="426"/>
      <c r="M284" s="433" t="str">
        <f>'Listado desplegable'!H278</f>
        <v/>
      </c>
      <c r="N284" s="426"/>
      <c r="O284" s="426"/>
      <c r="P284" s="425" t="str">
        <f t="shared" ref="P284" si="500">IF(K284&gt;0.1,(+K284-N284),"Por Calcular")</f>
        <v>Por Calcular</v>
      </c>
      <c r="Q284" s="425" t="str">
        <f t="shared" ref="Q284" si="501">IF(L284&gt;0,(+L284-O284),"Por Calcular")</f>
        <v>Por Calcular</v>
      </c>
      <c r="R284" s="426"/>
      <c r="S284" s="427" t="str">
        <f t="shared" ref="S284" si="502">IFERROR((N284/K284),"")</f>
        <v/>
      </c>
      <c r="T284" s="428" t="str">
        <f t="shared" ref="T284" si="503">IFERROR((O284/L284),"")</f>
        <v/>
      </c>
      <c r="U284" s="429" t="str">
        <f>IF(K284=0,"",'Listado desplegable'!I278)</f>
        <v/>
      </c>
      <c r="V284" s="429" t="str">
        <f>IF(L284=0,"",'Listado desplegable'!J278)</f>
        <v/>
      </c>
    </row>
    <row r="285" spans="2:22" ht="15" customHeight="1">
      <c r="B285" s="426"/>
      <c r="C285" s="430"/>
      <c r="D285" s="430"/>
      <c r="E285" s="426"/>
      <c r="F285" s="425"/>
      <c r="G285" s="430"/>
      <c r="H285" s="431"/>
      <c r="I285" s="138"/>
      <c r="J285" s="426"/>
      <c r="K285" s="426"/>
      <c r="L285" s="426"/>
      <c r="M285" s="433"/>
      <c r="N285" s="426"/>
      <c r="O285" s="426"/>
      <c r="P285" s="425"/>
      <c r="Q285" s="425"/>
      <c r="R285" s="426"/>
      <c r="S285" s="427"/>
      <c r="T285" s="428"/>
      <c r="U285" s="429"/>
      <c r="V285" s="429"/>
    </row>
    <row r="286" spans="2:22" ht="15" customHeight="1">
      <c r="B286" s="426"/>
      <c r="C286" s="430"/>
      <c r="D286" s="430"/>
      <c r="E286" s="426"/>
      <c r="F286" s="425"/>
      <c r="G286" s="430"/>
      <c r="H286" s="431"/>
      <c r="I286" s="110"/>
      <c r="J286" s="426"/>
      <c r="K286" s="426"/>
      <c r="L286" s="426"/>
      <c r="M286" s="433" t="str">
        <f>'Listado desplegable'!H280</f>
        <v/>
      </c>
      <c r="N286" s="426"/>
      <c r="O286" s="426"/>
      <c r="P286" s="425" t="str">
        <f t="shared" ref="P286" si="504">IF(K286&gt;0.1,(+K286-N286),"Por Calcular")</f>
        <v>Por Calcular</v>
      </c>
      <c r="Q286" s="425" t="str">
        <f t="shared" ref="Q286" si="505">IF(L286&gt;0,(+L286-O286),"Por Calcular")</f>
        <v>Por Calcular</v>
      </c>
      <c r="R286" s="426"/>
      <c r="S286" s="427" t="str">
        <f t="shared" ref="S286" si="506">IFERROR((N286/K286),"")</f>
        <v/>
      </c>
      <c r="T286" s="428" t="str">
        <f t="shared" ref="T286" si="507">IFERROR((O286/L286),"")</f>
        <v/>
      </c>
      <c r="U286" s="429" t="str">
        <f>IF(K286=0,"",'Listado desplegable'!I280)</f>
        <v/>
      </c>
      <c r="V286" s="429" t="str">
        <f>IF(L286=0,"",'Listado desplegable'!J280)</f>
        <v/>
      </c>
    </row>
    <row r="287" spans="2:22" ht="15" customHeight="1">
      <c r="B287" s="426"/>
      <c r="C287" s="430"/>
      <c r="D287" s="430"/>
      <c r="E287" s="426"/>
      <c r="F287" s="425"/>
      <c r="G287" s="430"/>
      <c r="H287" s="431"/>
      <c r="I287" s="138"/>
      <c r="J287" s="426"/>
      <c r="K287" s="426"/>
      <c r="L287" s="426"/>
      <c r="M287" s="433"/>
      <c r="N287" s="426"/>
      <c r="O287" s="426"/>
      <c r="P287" s="425"/>
      <c r="Q287" s="425"/>
      <c r="R287" s="426"/>
      <c r="S287" s="427"/>
      <c r="T287" s="428"/>
      <c r="U287" s="429"/>
      <c r="V287" s="429"/>
    </row>
    <row r="288" spans="2:22" ht="15" customHeight="1">
      <c r="B288" s="426"/>
      <c r="C288" s="430"/>
      <c r="D288" s="430"/>
      <c r="E288" s="426"/>
      <c r="F288" s="425"/>
      <c r="G288" s="430"/>
      <c r="H288" s="431"/>
      <c r="I288" s="110"/>
      <c r="J288" s="426"/>
      <c r="K288" s="426"/>
      <c r="L288" s="426"/>
      <c r="M288" s="433" t="str">
        <f>'Listado desplegable'!H282</f>
        <v/>
      </c>
      <c r="N288" s="426"/>
      <c r="O288" s="426"/>
      <c r="P288" s="425" t="str">
        <f t="shared" ref="P288" si="508">IF(K288&gt;0.1,(+K288-N288),"Por Calcular")</f>
        <v>Por Calcular</v>
      </c>
      <c r="Q288" s="425" t="str">
        <f t="shared" ref="Q288" si="509">IF(L288&gt;0,(+L288-O288),"Por Calcular")</f>
        <v>Por Calcular</v>
      </c>
      <c r="R288" s="426"/>
      <c r="S288" s="427" t="str">
        <f t="shared" ref="S288" si="510">IFERROR((N288/K288),"")</f>
        <v/>
      </c>
      <c r="T288" s="428" t="str">
        <f t="shared" ref="T288" si="511">IFERROR((O288/L288),"")</f>
        <v/>
      </c>
      <c r="U288" s="429" t="str">
        <f>IF(K288=0,"",'Listado desplegable'!I282)</f>
        <v/>
      </c>
      <c r="V288" s="429" t="str">
        <f>IF(L288=0,"",'Listado desplegable'!J282)</f>
        <v/>
      </c>
    </row>
    <row r="289" spans="2:22" ht="15" customHeight="1">
      <c r="B289" s="426"/>
      <c r="C289" s="430"/>
      <c r="D289" s="430"/>
      <c r="E289" s="426"/>
      <c r="F289" s="425"/>
      <c r="G289" s="430"/>
      <c r="H289" s="431"/>
      <c r="I289" s="138"/>
      <c r="J289" s="426"/>
      <c r="K289" s="426"/>
      <c r="L289" s="426"/>
      <c r="M289" s="433"/>
      <c r="N289" s="426"/>
      <c r="O289" s="426"/>
      <c r="P289" s="425"/>
      <c r="Q289" s="425"/>
      <c r="R289" s="426"/>
      <c r="S289" s="427"/>
      <c r="T289" s="428"/>
      <c r="U289" s="429"/>
      <c r="V289" s="429"/>
    </row>
    <row r="290" spans="2:22" ht="15" customHeight="1">
      <c r="B290" s="426"/>
      <c r="C290" s="430"/>
      <c r="D290" s="430"/>
      <c r="E290" s="426"/>
      <c r="F290" s="425"/>
      <c r="G290" s="430"/>
      <c r="H290" s="431"/>
      <c r="I290" s="110"/>
      <c r="J290" s="426"/>
      <c r="K290" s="426"/>
      <c r="L290" s="426"/>
      <c r="M290" s="433" t="str">
        <f>'Listado desplegable'!H284</f>
        <v/>
      </c>
      <c r="N290" s="426"/>
      <c r="O290" s="426"/>
      <c r="P290" s="425" t="str">
        <f t="shared" ref="P290" si="512">IF(K290&gt;0.1,(+K290-N290),"Por Calcular")</f>
        <v>Por Calcular</v>
      </c>
      <c r="Q290" s="425" t="str">
        <f t="shared" ref="Q290" si="513">IF(L290&gt;0,(+L290-O290),"Por Calcular")</f>
        <v>Por Calcular</v>
      </c>
      <c r="R290" s="426"/>
      <c r="S290" s="427" t="str">
        <f t="shared" ref="S290" si="514">IFERROR((N290/K290),"")</f>
        <v/>
      </c>
      <c r="T290" s="428" t="str">
        <f t="shared" ref="T290" si="515">IFERROR((O290/L290),"")</f>
        <v/>
      </c>
      <c r="U290" s="429" t="str">
        <f>IF(K290=0,"",'Listado desplegable'!I284)</f>
        <v/>
      </c>
      <c r="V290" s="429" t="str">
        <f>IF(L290=0,"",'Listado desplegable'!J284)</f>
        <v/>
      </c>
    </row>
    <row r="291" spans="2:22" ht="15" customHeight="1">
      <c r="B291" s="426"/>
      <c r="C291" s="430"/>
      <c r="D291" s="430"/>
      <c r="E291" s="426"/>
      <c r="F291" s="425"/>
      <c r="G291" s="430"/>
      <c r="H291" s="431"/>
      <c r="I291" s="138"/>
      <c r="J291" s="426"/>
      <c r="K291" s="426"/>
      <c r="L291" s="426"/>
      <c r="M291" s="433"/>
      <c r="N291" s="426"/>
      <c r="O291" s="426"/>
      <c r="P291" s="425"/>
      <c r="Q291" s="425"/>
      <c r="R291" s="426"/>
      <c r="S291" s="427"/>
      <c r="T291" s="428"/>
      <c r="U291" s="429"/>
      <c r="V291" s="429"/>
    </row>
    <row r="292" spans="2:22" ht="15" customHeight="1">
      <c r="B292" s="426"/>
      <c r="C292" s="430"/>
      <c r="D292" s="430"/>
      <c r="E292" s="426"/>
      <c r="F292" s="425"/>
      <c r="G292" s="430"/>
      <c r="H292" s="431"/>
      <c r="I292" s="110"/>
      <c r="J292" s="426"/>
      <c r="K292" s="426"/>
      <c r="L292" s="426"/>
      <c r="M292" s="433" t="str">
        <f>'Listado desplegable'!H286</f>
        <v/>
      </c>
      <c r="N292" s="426"/>
      <c r="O292" s="426"/>
      <c r="P292" s="425" t="str">
        <f t="shared" ref="P292" si="516">IF(K292&gt;0.1,(+K292-N292),"Por Calcular")</f>
        <v>Por Calcular</v>
      </c>
      <c r="Q292" s="425" t="str">
        <f t="shared" ref="Q292" si="517">IF(L292&gt;0,(+L292-O292),"Por Calcular")</f>
        <v>Por Calcular</v>
      </c>
      <c r="R292" s="426"/>
      <c r="S292" s="427" t="str">
        <f t="shared" ref="S292" si="518">IFERROR((N292/K292),"")</f>
        <v/>
      </c>
      <c r="T292" s="428" t="str">
        <f t="shared" ref="T292" si="519">IFERROR((O292/L292),"")</f>
        <v/>
      </c>
      <c r="U292" s="429" t="str">
        <f>IF(K292=0,"",'Listado desplegable'!I286)</f>
        <v/>
      </c>
      <c r="V292" s="429" t="str">
        <f>IF(L292=0,"",'Listado desplegable'!J286)</f>
        <v/>
      </c>
    </row>
    <row r="293" spans="2:22" ht="15" customHeight="1">
      <c r="B293" s="426"/>
      <c r="C293" s="430"/>
      <c r="D293" s="430"/>
      <c r="E293" s="426"/>
      <c r="F293" s="425"/>
      <c r="G293" s="430"/>
      <c r="H293" s="431"/>
      <c r="I293" s="138"/>
      <c r="J293" s="426"/>
      <c r="K293" s="426"/>
      <c r="L293" s="426"/>
      <c r="M293" s="433"/>
      <c r="N293" s="426"/>
      <c r="O293" s="426"/>
      <c r="P293" s="425"/>
      <c r="Q293" s="425"/>
      <c r="R293" s="426"/>
      <c r="S293" s="427"/>
      <c r="T293" s="428"/>
      <c r="U293" s="429"/>
      <c r="V293" s="429"/>
    </row>
    <row r="294" spans="2:22" ht="15" customHeight="1">
      <c r="B294" s="426"/>
      <c r="C294" s="430"/>
      <c r="D294" s="430"/>
      <c r="E294" s="426"/>
      <c r="F294" s="425"/>
      <c r="G294" s="430"/>
      <c r="H294" s="431"/>
      <c r="I294" s="110"/>
      <c r="J294" s="426"/>
      <c r="K294" s="426"/>
      <c r="L294" s="426"/>
      <c r="M294" s="433" t="str">
        <f>'Listado desplegable'!H288</f>
        <v/>
      </c>
      <c r="N294" s="426"/>
      <c r="O294" s="426"/>
      <c r="P294" s="425" t="str">
        <f t="shared" ref="P294" si="520">IF(K294&gt;0.1,(+K294-N294),"Por Calcular")</f>
        <v>Por Calcular</v>
      </c>
      <c r="Q294" s="425" t="str">
        <f t="shared" ref="Q294" si="521">IF(L294&gt;0,(+L294-O294),"Por Calcular")</f>
        <v>Por Calcular</v>
      </c>
      <c r="R294" s="426"/>
      <c r="S294" s="427" t="str">
        <f t="shared" ref="S294" si="522">IFERROR((N294/K294),"")</f>
        <v/>
      </c>
      <c r="T294" s="428" t="str">
        <f t="shared" ref="T294" si="523">IFERROR((O294/L294),"")</f>
        <v/>
      </c>
      <c r="U294" s="429" t="str">
        <f>IF(K294=0,"",'Listado desplegable'!I288)</f>
        <v/>
      </c>
      <c r="V294" s="429" t="str">
        <f>IF(L294=0,"",'Listado desplegable'!J288)</f>
        <v/>
      </c>
    </row>
    <row r="295" spans="2:22" ht="15" customHeight="1">
      <c r="B295" s="426"/>
      <c r="C295" s="430"/>
      <c r="D295" s="430"/>
      <c r="E295" s="426"/>
      <c r="F295" s="425"/>
      <c r="G295" s="430"/>
      <c r="H295" s="431"/>
      <c r="I295" s="138"/>
      <c r="J295" s="426"/>
      <c r="K295" s="426"/>
      <c r="L295" s="426"/>
      <c r="M295" s="433"/>
      <c r="N295" s="426"/>
      <c r="O295" s="426"/>
      <c r="P295" s="425"/>
      <c r="Q295" s="425"/>
      <c r="R295" s="426"/>
      <c r="S295" s="427"/>
      <c r="T295" s="428"/>
      <c r="U295" s="429"/>
      <c r="V295" s="429"/>
    </row>
    <row r="296" spans="2:22" ht="15" customHeight="1">
      <c r="B296" s="426"/>
      <c r="C296" s="430"/>
      <c r="D296" s="430"/>
      <c r="E296" s="426"/>
      <c r="F296" s="425"/>
      <c r="G296" s="430"/>
      <c r="H296" s="431"/>
      <c r="I296" s="110"/>
      <c r="J296" s="426"/>
      <c r="K296" s="426"/>
      <c r="L296" s="426"/>
      <c r="M296" s="433" t="str">
        <f>'Listado desplegable'!H290</f>
        <v/>
      </c>
      <c r="N296" s="426"/>
      <c r="O296" s="426"/>
      <c r="P296" s="425" t="str">
        <f t="shared" ref="P296" si="524">IF(K296&gt;0.1,(+K296-N296),"Por Calcular")</f>
        <v>Por Calcular</v>
      </c>
      <c r="Q296" s="425" t="str">
        <f t="shared" ref="Q296" si="525">IF(L296&gt;0,(+L296-O296),"Por Calcular")</f>
        <v>Por Calcular</v>
      </c>
      <c r="R296" s="426"/>
      <c r="S296" s="427" t="str">
        <f t="shared" ref="S296" si="526">IFERROR((N296/K296),"")</f>
        <v/>
      </c>
      <c r="T296" s="428" t="str">
        <f t="shared" ref="T296" si="527">IFERROR((O296/L296),"")</f>
        <v/>
      </c>
      <c r="U296" s="429" t="str">
        <f>IF(K296=0,"",'Listado desplegable'!I290)</f>
        <v/>
      </c>
      <c r="V296" s="429" t="str">
        <f>IF(L296=0,"",'Listado desplegable'!J290)</f>
        <v/>
      </c>
    </row>
    <row r="297" spans="2:22" ht="15" customHeight="1">
      <c r="B297" s="426"/>
      <c r="C297" s="430"/>
      <c r="D297" s="430"/>
      <c r="E297" s="426"/>
      <c r="F297" s="425"/>
      <c r="G297" s="430"/>
      <c r="H297" s="431"/>
      <c r="I297" s="138"/>
      <c r="J297" s="426"/>
      <c r="K297" s="426"/>
      <c r="L297" s="426"/>
      <c r="M297" s="433"/>
      <c r="N297" s="426"/>
      <c r="O297" s="426"/>
      <c r="P297" s="425"/>
      <c r="Q297" s="425"/>
      <c r="R297" s="426"/>
      <c r="S297" s="427"/>
      <c r="T297" s="428"/>
      <c r="U297" s="429"/>
      <c r="V297" s="429"/>
    </row>
    <row r="298" spans="2:22" ht="15" customHeight="1">
      <c r="B298" s="426"/>
      <c r="C298" s="430"/>
      <c r="D298" s="430"/>
      <c r="E298" s="426"/>
      <c r="F298" s="425"/>
      <c r="G298" s="430"/>
      <c r="H298" s="431"/>
      <c r="I298" s="110"/>
      <c r="J298" s="426"/>
      <c r="K298" s="426"/>
      <c r="L298" s="426"/>
      <c r="M298" s="433" t="str">
        <f>'Listado desplegable'!H292</f>
        <v/>
      </c>
      <c r="N298" s="426"/>
      <c r="O298" s="426"/>
      <c r="P298" s="425" t="str">
        <f t="shared" ref="P298" si="528">IF(K298&gt;0.1,(+K298-N298),"Por Calcular")</f>
        <v>Por Calcular</v>
      </c>
      <c r="Q298" s="425" t="str">
        <f t="shared" ref="Q298" si="529">IF(L298&gt;0,(+L298-O298),"Por Calcular")</f>
        <v>Por Calcular</v>
      </c>
      <c r="R298" s="426"/>
      <c r="S298" s="427" t="str">
        <f t="shared" ref="S298" si="530">IFERROR((N298/K298),"")</f>
        <v/>
      </c>
      <c r="T298" s="428" t="str">
        <f t="shared" ref="T298" si="531">IFERROR((O298/L298),"")</f>
        <v/>
      </c>
      <c r="U298" s="429" t="str">
        <f>IF(K298=0,"",'Listado desplegable'!I292)</f>
        <v/>
      </c>
      <c r="V298" s="429" t="str">
        <f>IF(L298=0,"",'Listado desplegable'!J292)</f>
        <v/>
      </c>
    </row>
    <row r="299" spans="2:22" ht="15" customHeight="1">
      <c r="B299" s="426"/>
      <c r="C299" s="430"/>
      <c r="D299" s="430"/>
      <c r="E299" s="426"/>
      <c r="F299" s="425"/>
      <c r="G299" s="430"/>
      <c r="H299" s="431"/>
      <c r="I299" s="138"/>
      <c r="J299" s="426"/>
      <c r="K299" s="426"/>
      <c r="L299" s="426"/>
      <c r="M299" s="433"/>
      <c r="N299" s="426"/>
      <c r="O299" s="426"/>
      <c r="P299" s="425"/>
      <c r="Q299" s="425"/>
      <c r="R299" s="426"/>
      <c r="S299" s="427"/>
      <c r="T299" s="428"/>
      <c r="U299" s="429"/>
      <c r="V299" s="429"/>
    </row>
    <row r="300" spans="2:22" ht="15" customHeight="1">
      <c r="B300" s="426"/>
      <c r="C300" s="430"/>
      <c r="D300" s="430"/>
      <c r="E300" s="426"/>
      <c r="F300" s="425"/>
      <c r="G300" s="430"/>
      <c r="H300" s="431"/>
      <c r="I300" s="110"/>
      <c r="J300" s="426"/>
      <c r="K300" s="426"/>
      <c r="L300" s="426"/>
      <c r="M300" s="433" t="str">
        <f>'Listado desplegable'!H294</f>
        <v/>
      </c>
      <c r="N300" s="426"/>
      <c r="O300" s="426"/>
      <c r="P300" s="425" t="str">
        <f t="shared" ref="P300" si="532">IF(K300&gt;0.1,(+K300-N300),"Por Calcular")</f>
        <v>Por Calcular</v>
      </c>
      <c r="Q300" s="425" t="str">
        <f t="shared" ref="Q300" si="533">IF(L300&gt;0,(+L300-O300),"Por Calcular")</f>
        <v>Por Calcular</v>
      </c>
      <c r="R300" s="426"/>
      <c r="S300" s="427" t="str">
        <f t="shared" ref="S300" si="534">IFERROR((N300/K300),"")</f>
        <v/>
      </c>
      <c r="T300" s="428" t="str">
        <f t="shared" ref="T300" si="535">IFERROR((O300/L300),"")</f>
        <v/>
      </c>
      <c r="U300" s="429" t="str">
        <f>IF(K300=0,"",'Listado desplegable'!I294)</f>
        <v/>
      </c>
      <c r="V300" s="429" t="str">
        <f>IF(L300=0,"",'Listado desplegable'!J294)</f>
        <v/>
      </c>
    </row>
    <row r="301" spans="2:22" ht="15" customHeight="1">
      <c r="B301" s="426"/>
      <c r="C301" s="430"/>
      <c r="D301" s="430"/>
      <c r="E301" s="426"/>
      <c r="F301" s="425"/>
      <c r="G301" s="430"/>
      <c r="H301" s="431"/>
      <c r="I301" s="138"/>
      <c r="J301" s="426"/>
      <c r="K301" s="426"/>
      <c r="L301" s="426"/>
      <c r="M301" s="433"/>
      <c r="N301" s="426"/>
      <c r="O301" s="426"/>
      <c r="P301" s="425"/>
      <c r="Q301" s="425"/>
      <c r="R301" s="426"/>
      <c r="S301" s="427"/>
      <c r="T301" s="428"/>
      <c r="U301" s="429"/>
      <c r="V301" s="429"/>
    </row>
    <row r="302" spans="2:22" ht="15" customHeight="1">
      <c r="B302" s="426"/>
      <c r="C302" s="430"/>
      <c r="D302" s="430"/>
      <c r="E302" s="426"/>
      <c r="F302" s="425"/>
      <c r="G302" s="430"/>
      <c r="H302" s="431"/>
      <c r="I302" s="110"/>
      <c r="J302" s="426"/>
      <c r="K302" s="426"/>
      <c r="L302" s="426"/>
      <c r="M302" s="433" t="str">
        <f>'Listado desplegable'!H296</f>
        <v/>
      </c>
      <c r="N302" s="426"/>
      <c r="O302" s="426"/>
      <c r="P302" s="425" t="str">
        <f t="shared" ref="P302" si="536">IF(K302&gt;0.1,(+K302-N302),"Por Calcular")</f>
        <v>Por Calcular</v>
      </c>
      <c r="Q302" s="425" t="str">
        <f t="shared" ref="Q302" si="537">IF(L302&gt;0,(+L302-O302),"Por Calcular")</f>
        <v>Por Calcular</v>
      </c>
      <c r="R302" s="426"/>
      <c r="S302" s="427" t="str">
        <f t="shared" ref="S302" si="538">IFERROR((N302/K302),"")</f>
        <v/>
      </c>
      <c r="T302" s="428" t="str">
        <f t="shared" ref="T302" si="539">IFERROR((O302/L302),"")</f>
        <v/>
      </c>
      <c r="U302" s="429" t="str">
        <f>IF(K302=0,"",'Listado desplegable'!I296)</f>
        <v/>
      </c>
      <c r="V302" s="429" t="str">
        <f>IF(L302=0,"",'Listado desplegable'!J296)</f>
        <v/>
      </c>
    </row>
    <row r="303" spans="2:22" ht="15" customHeight="1">
      <c r="B303" s="426"/>
      <c r="C303" s="430"/>
      <c r="D303" s="430"/>
      <c r="E303" s="426"/>
      <c r="F303" s="425"/>
      <c r="G303" s="430"/>
      <c r="H303" s="431"/>
      <c r="I303" s="138"/>
      <c r="J303" s="426"/>
      <c r="K303" s="426"/>
      <c r="L303" s="426"/>
      <c r="M303" s="433"/>
      <c r="N303" s="426"/>
      <c r="O303" s="426"/>
      <c r="P303" s="425"/>
      <c r="Q303" s="425"/>
      <c r="R303" s="426"/>
      <c r="S303" s="427"/>
      <c r="T303" s="428"/>
      <c r="U303" s="429"/>
      <c r="V303" s="429"/>
    </row>
    <row r="304" spans="2:22" ht="15" customHeight="1">
      <c r="B304" s="426"/>
      <c r="C304" s="430"/>
      <c r="D304" s="430"/>
      <c r="E304" s="426"/>
      <c r="F304" s="425"/>
      <c r="G304" s="430"/>
      <c r="H304" s="431"/>
      <c r="I304" s="110"/>
      <c r="J304" s="426"/>
      <c r="K304" s="426"/>
      <c r="L304" s="426"/>
      <c r="M304" s="433" t="str">
        <f>'Listado desplegable'!H298</f>
        <v/>
      </c>
      <c r="N304" s="426"/>
      <c r="O304" s="426"/>
      <c r="P304" s="425" t="str">
        <f t="shared" ref="P304" si="540">IF(K304&gt;0.1,(+K304-N304),"Por Calcular")</f>
        <v>Por Calcular</v>
      </c>
      <c r="Q304" s="425" t="str">
        <f t="shared" ref="Q304" si="541">IF(L304&gt;0,(+L304-O304),"Por Calcular")</f>
        <v>Por Calcular</v>
      </c>
      <c r="R304" s="426"/>
      <c r="S304" s="427" t="str">
        <f t="shared" ref="S304" si="542">IFERROR((N304/K304),"")</f>
        <v/>
      </c>
      <c r="T304" s="428" t="str">
        <f t="shared" ref="T304" si="543">IFERROR((O304/L304),"")</f>
        <v/>
      </c>
      <c r="U304" s="429" t="str">
        <f>IF(K304=0,"",'Listado desplegable'!I298)</f>
        <v/>
      </c>
      <c r="V304" s="429" t="str">
        <f>IF(L304=0,"",'Listado desplegable'!J298)</f>
        <v/>
      </c>
    </row>
    <row r="305" spans="2:22" ht="15" customHeight="1">
      <c r="B305" s="426"/>
      <c r="C305" s="430"/>
      <c r="D305" s="430"/>
      <c r="E305" s="426"/>
      <c r="F305" s="425"/>
      <c r="G305" s="430"/>
      <c r="H305" s="431"/>
      <c r="I305" s="138"/>
      <c r="J305" s="426"/>
      <c r="K305" s="426"/>
      <c r="L305" s="426"/>
      <c r="M305" s="433"/>
      <c r="N305" s="426"/>
      <c r="O305" s="426"/>
      <c r="P305" s="425"/>
      <c r="Q305" s="425"/>
      <c r="R305" s="426"/>
      <c r="S305" s="427"/>
      <c r="T305" s="428"/>
      <c r="U305" s="429"/>
      <c r="V305" s="429"/>
    </row>
    <row r="306" spans="2:22" ht="15" customHeight="1">
      <c r="B306" s="426"/>
      <c r="C306" s="430"/>
      <c r="D306" s="430"/>
      <c r="E306" s="426"/>
      <c r="F306" s="425"/>
      <c r="G306" s="430"/>
      <c r="H306" s="431"/>
      <c r="I306" s="110"/>
      <c r="J306" s="426"/>
      <c r="K306" s="426"/>
      <c r="L306" s="426"/>
      <c r="M306" s="433" t="str">
        <f>'Listado desplegable'!H300</f>
        <v/>
      </c>
      <c r="N306" s="426"/>
      <c r="O306" s="426"/>
      <c r="P306" s="425" t="str">
        <f t="shared" ref="P306" si="544">IF(K306&gt;0.1,(+K306-N306),"Por Calcular")</f>
        <v>Por Calcular</v>
      </c>
      <c r="Q306" s="425" t="str">
        <f t="shared" ref="Q306" si="545">IF(L306&gt;0,(+L306-O306),"Por Calcular")</f>
        <v>Por Calcular</v>
      </c>
      <c r="R306" s="426"/>
      <c r="S306" s="427" t="str">
        <f t="shared" ref="S306" si="546">IFERROR((N306/K306),"")</f>
        <v/>
      </c>
      <c r="T306" s="428" t="str">
        <f t="shared" ref="T306" si="547">IFERROR((O306/L306),"")</f>
        <v/>
      </c>
      <c r="U306" s="429" t="str">
        <f>IF(K306=0,"",'Listado desplegable'!I300)</f>
        <v/>
      </c>
      <c r="V306" s="429" t="str">
        <f>IF(L306=0,"",'Listado desplegable'!J300)</f>
        <v/>
      </c>
    </row>
    <row r="307" spans="2:22" ht="15" customHeight="1">
      <c r="B307" s="426"/>
      <c r="C307" s="430"/>
      <c r="D307" s="430"/>
      <c r="E307" s="426"/>
      <c r="F307" s="425"/>
      <c r="G307" s="430"/>
      <c r="H307" s="431"/>
      <c r="I307" s="138"/>
      <c r="J307" s="426"/>
      <c r="K307" s="426"/>
      <c r="L307" s="426"/>
      <c r="M307" s="433"/>
      <c r="N307" s="426"/>
      <c r="O307" s="426"/>
      <c r="P307" s="425"/>
      <c r="Q307" s="425"/>
      <c r="R307" s="426"/>
      <c r="S307" s="427"/>
      <c r="T307" s="428"/>
      <c r="U307" s="429"/>
      <c r="V307" s="429"/>
    </row>
    <row r="308" spans="2:22" ht="15" customHeight="1">
      <c r="B308" s="426"/>
      <c r="C308" s="430"/>
      <c r="D308" s="430"/>
      <c r="E308" s="426"/>
      <c r="F308" s="425"/>
      <c r="G308" s="430"/>
      <c r="H308" s="431"/>
      <c r="I308" s="110"/>
      <c r="J308" s="426"/>
      <c r="K308" s="426"/>
      <c r="L308" s="426"/>
      <c r="M308" s="433" t="str">
        <f>'Listado desplegable'!H302</f>
        <v/>
      </c>
      <c r="N308" s="426"/>
      <c r="O308" s="426"/>
      <c r="P308" s="425" t="str">
        <f t="shared" ref="P308" si="548">IF(K308&gt;0.1,(+K308-N308),"Por Calcular")</f>
        <v>Por Calcular</v>
      </c>
      <c r="Q308" s="425" t="str">
        <f t="shared" ref="Q308" si="549">IF(L308&gt;0,(+L308-O308),"Por Calcular")</f>
        <v>Por Calcular</v>
      </c>
      <c r="R308" s="426"/>
      <c r="S308" s="427" t="str">
        <f t="shared" ref="S308" si="550">IFERROR((N308/K308),"")</f>
        <v/>
      </c>
      <c r="T308" s="428" t="str">
        <f t="shared" ref="T308" si="551">IFERROR((O308/L308),"")</f>
        <v/>
      </c>
      <c r="U308" s="429" t="str">
        <f>IF(K308=0,"",'Listado desplegable'!I302)</f>
        <v/>
      </c>
      <c r="V308" s="429" t="str">
        <f>IF(L308=0,"",'Listado desplegable'!J302)</f>
        <v/>
      </c>
    </row>
    <row r="309" spans="2:22" ht="15" customHeight="1">
      <c r="B309" s="426"/>
      <c r="C309" s="430"/>
      <c r="D309" s="430"/>
      <c r="E309" s="426"/>
      <c r="F309" s="425"/>
      <c r="G309" s="430"/>
      <c r="H309" s="431"/>
      <c r="I309" s="138"/>
      <c r="J309" s="426"/>
      <c r="K309" s="426"/>
      <c r="L309" s="426"/>
      <c r="M309" s="433"/>
      <c r="N309" s="426"/>
      <c r="O309" s="426"/>
      <c r="P309" s="425"/>
      <c r="Q309" s="425"/>
      <c r="R309" s="426"/>
      <c r="S309" s="427"/>
      <c r="T309" s="428"/>
      <c r="U309" s="429"/>
      <c r="V309" s="429"/>
    </row>
    <row r="310" spans="2:22" ht="15" customHeight="1">
      <c r="B310" s="426"/>
      <c r="C310" s="430"/>
      <c r="D310" s="430"/>
      <c r="E310" s="426"/>
      <c r="F310" s="425"/>
      <c r="G310" s="430"/>
      <c r="H310" s="431"/>
      <c r="I310" s="110"/>
      <c r="J310" s="426"/>
      <c r="K310" s="426"/>
      <c r="L310" s="426"/>
      <c r="M310" s="433" t="str">
        <f>'Listado desplegable'!H304</f>
        <v/>
      </c>
      <c r="N310" s="426"/>
      <c r="O310" s="426"/>
      <c r="P310" s="425" t="str">
        <f t="shared" ref="P310" si="552">IF(K310&gt;0.1,(+K310-N310),"Por Calcular")</f>
        <v>Por Calcular</v>
      </c>
      <c r="Q310" s="425" t="str">
        <f t="shared" ref="Q310" si="553">IF(L310&gt;0,(+L310-O310),"Por Calcular")</f>
        <v>Por Calcular</v>
      </c>
      <c r="R310" s="426"/>
      <c r="S310" s="427" t="str">
        <f t="shared" ref="S310" si="554">IFERROR((N310/K310),"")</f>
        <v/>
      </c>
      <c r="T310" s="428" t="str">
        <f t="shared" ref="T310" si="555">IFERROR((O310/L310),"")</f>
        <v/>
      </c>
      <c r="U310" s="429" t="str">
        <f>IF(K310=0,"",'Listado desplegable'!I304)</f>
        <v/>
      </c>
      <c r="V310" s="429" t="str">
        <f>IF(L310=0,"",'Listado desplegable'!J304)</f>
        <v/>
      </c>
    </row>
    <row r="311" spans="2:22" ht="15" customHeight="1">
      <c r="B311" s="426"/>
      <c r="C311" s="430"/>
      <c r="D311" s="430"/>
      <c r="E311" s="426"/>
      <c r="F311" s="425"/>
      <c r="G311" s="430"/>
      <c r="H311" s="431"/>
      <c r="I311" s="110"/>
      <c r="J311" s="426"/>
      <c r="K311" s="426"/>
      <c r="L311" s="426"/>
      <c r="M311" s="433"/>
      <c r="N311" s="426"/>
      <c r="O311" s="426"/>
      <c r="P311" s="425"/>
      <c r="Q311" s="425"/>
      <c r="R311" s="426"/>
      <c r="S311" s="427"/>
      <c r="T311" s="428"/>
      <c r="U311" s="429"/>
      <c r="V311" s="429"/>
    </row>
    <row r="312" spans="2:22" ht="15" customHeight="1">
      <c r="B312" s="426"/>
      <c r="C312" s="430"/>
      <c r="D312" s="430"/>
      <c r="E312" s="426"/>
      <c r="F312" s="425"/>
      <c r="G312" s="430"/>
      <c r="H312" s="431"/>
      <c r="I312" s="110"/>
      <c r="J312" s="426"/>
      <c r="K312" s="426"/>
      <c r="L312" s="426"/>
      <c r="M312" s="433" t="str">
        <f>'Listado desplegable'!H306</f>
        <v/>
      </c>
      <c r="N312" s="426"/>
      <c r="O312" s="426"/>
      <c r="P312" s="425" t="str">
        <f t="shared" ref="P312" si="556">IF(K312&gt;0.1,(+K312-N312),"Por Calcular")</f>
        <v>Por Calcular</v>
      </c>
      <c r="Q312" s="425" t="str">
        <f t="shared" ref="Q312" si="557">IF(L312&gt;0,(+L312-O312),"Por Calcular")</f>
        <v>Por Calcular</v>
      </c>
      <c r="R312" s="426"/>
      <c r="S312" s="427" t="str">
        <f t="shared" ref="S312" si="558">IFERROR((N312/K312),"")</f>
        <v/>
      </c>
      <c r="T312" s="428" t="str">
        <f t="shared" ref="T312" si="559">IFERROR((O312/L312),"")</f>
        <v/>
      </c>
      <c r="U312" s="429" t="str">
        <f>IF(K312=0,"",'Listado desplegable'!I306)</f>
        <v/>
      </c>
      <c r="V312" s="429" t="str">
        <f>IF(L312=0,"",'Listado desplegable'!J306)</f>
        <v/>
      </c>
    </row>
    <row r="313" spans="2:22" ht="15" customHeight="1">
      <c r="B313" s="426"/>
      <c r="C313" s="430"/>
      <c r="D313" s="430"/>
      <c r="E313" s="426"/>
      <c r="F313" s="425"/>
      <c r="G313" s="430"/>
      <c r="H313" s="431"/>
      <c r="I313" s="110"/>
      <c r="J313" s="426"/>
      <c r="K313" s="426"/>
      <c r="L313" s="426"/>
      <c r="M313" s="433"/>
      <c r="N313" s="426"/>
      <c r="O313" s="426"/>
      <c r="P313" s="425"/>
      <c r="Q313" s="425"/>
      <c r="R313" s="426"/>
      <c r="S313" s="427"/>
      <c r="T313" s="428"/>
      <c r="U313" s="429"/>
      <c r="V313" s="429"/>
    </row>
    <row r="314" spans="2:22" ht="15" customHeight="1">
      <c r="B314" s="426"/>
      <c r="C314" s="430"/>
      <c r="D314" s="430"/>
      <c r="E314" s="426"/>
      <c r="F314" s="425"/>
      <c r="G314" s="430"/>
      <c r="H314" s="431"/>
      <c r="I314" s="110"/>
      <c r="J314" s="426"/>
      <c r="K314" s="426"/>
      <c r="L314" s="426"/>
      <c r="M314" s="433" t="str">
        <f>'Listado desplegable'!H308</f>
        <v/>
      </c>
      <c r="N314" s="426"/>
      <c r="O314" s="426"/>
      <c r="P314" s="425" t="str">
        <f t="shared" ref="P314" si="560">IF(K314&gt;0.1,(+K314-N314),"Por Calcular")</f>
        <v>Por Calcular</v>
      </c>
      <c r="Q314" s="425" t="str">
        <f t="shared" ref="Q314" si="561">IF(L314&gt;0,(+L314-O314),"Por Calcular")</f>
        <v>Por Calcular</v>
      </c>
      <c r="R314" s="426"/>
      <c r="S314" s="427" t="str">
        <f t="shared" ref="S314" si="562">IFERROR((N314/K314),"")</f>
        <v/>
      </c>
      <c r="T314" s="428" t="str">
        <f t="shared" ref="T314" si="563">IFERROR((O314/L314),"")</f>
        <v/>
      </c>
      <c r="U314" s="429" t="str">
        <f>IF(K314=0,"",'Listado desplegable'!I308)</f>
        <v/>
      </c>
      <c r="V314" s="429" t="str">
        <f>IF(L314=0,"",'Listado desplegable'!J308)</f>
        <v/>
      </c>
    </row>
    <row r="315" spans="2:22" ht="15" customHeight="1">
      <c r="B315" s="426"/>
      <c r="C315" s="430"/>
      <c r="D315" s="430"/>
      <c r="E315" s="426"/>
      <c r="F315" s="425"/>
      <c r="G315" s="430"/>
      <c r="H315" s="431"/>
      <c r="I315" s="110"/>
      <c r="J315" s="426"/>
      <c r="K315" s="426"/>
      <c r="L315" s="426"/>
      <c r="M315" s="433"/>
      <c r="N315" s="426"/>
      <c r="O315" s="426"/>
      <c r="P315" s="425"/>
      <c r="Q315" s="425"/>
      <c r="R315" s="426"/>
      <c r="S315" s="427"/>
      <c r="T315" s="428"/>
      <c r="U315" s="429"/>
      <c r="V315" s="429"/>
    </row>
    <row r="316" spans="2:22" ht="15" customHeight="1">
      <c r="B316" s="426"/>
      <c r="C316" s="430"/>
      <c r="D316" s="430"/>
      <c r="E316" s="426"/>
      <c r="F316" s="425"/>
      <c r="G316" s="430"/>
      <c r="H316" s="431"/>
      <c r="I316" s="110"/>
      <c r="J316" s="426"/>
      <c r="K316" s="426"/>
      <c r="L316" s="426"/>
      <c r="M316" s="433" t="str">
        <f>'Listado desplegable'!H310</f>
        <v/>
      </c>
      <c r="N316" s="426"/>
      <c r="O316" s="426"/>
      <c r="P316" s="425" t="str">
        <f t="shared" ref="P316" si="564">IF(K316&gt;0.1,(+K316-N316),"Por Calcular")</f>
        <v>Por Calcular</v>
      </c>
      <c r="Q316" s="425" t="str">
        <f t="shared" ref="Q316" si="565">IF(L316&gt;0,(+L316-O316),"Por Calcular")</f>
        <v>Por Calcular</v>
      </c>
      <c r="R316" s="426"/>
      <c r="S316" s="427" t="str">
        <f t="shared" ref="S316" si="566">IFERROR((N316/K316),"")</f>
        <v/>
      </c>
      <c r="T316" s="428" t="str">
        <f t="shared" ref="T316" si="567">IFERROR((O316/L316),"")</f>
        <v/>
      </c>
      <c r="U316" s="429" t="str">
        <f>IF(K316=0,"",'Listado desplegable'!I310)</f>
        <v/>
      </c>
      <c r="V316" s="429" t="str">
        <f>IF(L316=0,"",'Listado desplegable'!J310)</f>
        <v/>
      </c>
    </row>
    <row r="317" spans="2:22" ht="15" customHeight="1">
      <c r="B317" s="426"/>
      <c r="C317" s="430"/>
      <c r="D317" s="430"/>
      <c r="E317" s="426"/>
      <c r="F317" s="425"/>
      <c r="G317" s="430"/>
      <c r="H317" s="431"/>
      <c r="I317" s="110"/>
      <c r="J317" s="426"/>
      <c r="K317" s="426"/>
      <c r="L317" s="426"/>
      <c r="M317" s="433"/>
      <c r="N317" s="426"/>
      <c r="O317" s="426"/>
      <c r="P317" s="425"/>
      <c r="Q317" s="425"/>
      <c r="R317" s="426"/>
      <c r="S317" s="427"/>
      <c r="T317" s="428"/>
      <c r="U317" s="429"/>
      <c r="V317" s="429"/>
    </row>
    <row r="318" spans="2:22" ht="15" customHeight="1">
      <c r="B318" s="426"/>
      <c r="C318" s="430"/>
      <c r="D318" s="430"/>
      <c r="E318" s="426"/>
      <c r="F318" s="425"/>
      <c r="G318" s="430"/>
      <c r="H318" s="431"/>
      <c r="I318" s="110"/>
      <c r="J318" s="426"/>
      <c r="K318" s="426"/>
      <c r="L318" s="426"/>
      <c r="M318" s="433" t="str">
        <f>'Listado desplegable'!H312</f>
        <v/>
      </c>
      <c r="N318" s="426"/>
      <c r="O318" s="426"/>
      <c r="P318" s="425" t="str">
        <f t="shared" ref="P318" si="568">IF(K318&gt;0.1,(+K318-N318),"Por Calcular")</f>
        <v>Por Calcular</v>
      </c>
      <c r="Q318" s="425" t="str">
        <f t="shared" ref="Q318" si="569">IF(L318&gt;0,(+L318-O318),"Por Calcular")</f>
        <v>Por Calcular</v>
      </c>
      <c r="R318" s="426"/>
      <c r="S318" s="427" t="str">
        <f t="shared" ref="S318" si="570">IFERROR((N318/K318),"")</f>
        <v/>
      </c>
      <c r="T318" s="428" t="str">
        <f t="shared" ref="T318" si="571">IFERROR((O318/L318),"")</f>
        <v/>
      </c>
      <c r="U318" s="429" t="str">
        <f>IF(K318=0,"",'Listado desplegable'!I312)</f>
        <v/>
      </c>
      <c r="V318" s="429" t="str">
        <f>IF(L318=0,"",'Listado desplegable'!J312)</f>
        <v/>
      </c>
    </row>
    <row r="319" spans="2:22" ht="15" customHeight="1">
      <c r="B319" s="426"/>
      <c r="C319" s="430"/>
      <c r="D319" s="430"/>
      <c r="E319" s="426"/>
      <c r="F319" s="425"/>
      <c r="G319" s="430"/>
      <c r="H319" s="431"/>
      <c r="I319" s="110"/>
      <c r="J319" s="426"/>
      <c r="K319" s="426"/>
      <c r="L319" s="426"/>
      <c r="M319" s="433"/>
      <c r="N319" s="426"/>
      <c r="O319" s="426"/>
      <c r="P319" s="425"/>
      <c r="Q319" s="425"/>
      <c r="R319" s="426"/>
      <c r="S319" s="427"/>
      <c r="T319" s="428"/>
      <c r="U319" s="429"/>
      <c r="V319" s="429"/>
    </row>
    <row r="320" spans="2:22" ht="15" customHeight="1">
      <c r="B320" s="426"/>
      <c r="C320" s="430"/>
      <c r="D320" s="430"/>
      <c r="E320" s="426"/>
      <c r="F320" s="425"/>
      <c r="G320" s="430"/>
      <c r="H320" s="431"/>
      <c r="I320" s="110"/>
      <c r="J320" s="426"/>
      <c r="K320" s="426"/>
      <c r="L320" s="426"/>
      <c r="M320" s="433" t="str">
        <f>'Listado desplegable'!H314</f>
        <v/>
      </c>
      <c r="N320" s="426"/>
      <c r="O320" s="426"/>
      <c r="P320" s="425" t="str">
        <f t="shared" ref="P320" si="572">IF(K320&gt;0.1,(+K320-N320),"Por Calcular")</f>
        <v>Por Calcular</v>
      </c>
      <c r="Q320" s="425" t="str">
        <f t="shared" ref="Q320" si="573">IF(L320&gt;0,(+L320-O320),"Por Calcular")</f>
        <v>Por Calcular</v>
      </c>
      <c r="R320" s="426"/>
      <c r="S320" s="427" t="str">
        <f t="shared" ref="S320" si="574">IFERROR((N320/K320),"")</f>
        <v/>
      </c>
      <c r="T320" s="428" t="str">
        <f t="shared" ref="T320" si="575">IFERROR((O320/L320),"")</f>
        <v/>
      </c>
      <c r="U320" s="429" t="str">
        <f>IF(K320=0,"",'Listado desplegable'!I314)</f>
        <v/>
      </c>
      <c r="V320" s="429" t="str">
        <f>IF(L320=0,"",'Listado desplegable'!J314)</f>
        <v/>
      </c>
    </row>
    <row r="321" spans="2:22" ht="15" customHeight="1">
      <c r="B321" s="426"/>
      <c r="C321" s="430"/>
      <c r="D321" s="430"/>
      <c r="E321" s="426"/>
      <c r="F321" s="425"/>
      <c r="G321" s="430"/>
      <c r="H321" s="431"/>
      <c r="I321" s="110"/>
      <c r="J321" s="426"/>
      <c r="K321" s="426"/>
      <c r="L321" s="426"/>
      <c r="M321" s="433"/>
      <c r="N321" s="426"/>
      <c r="O321" s="426"/>
      <c r="P321" s="425"/>
      <c r="Q321" s="425"/>
      <c r="R321" s="426"/>
      <c r="S321" s="427"/>
      <c r="T321" s="428"/>
      <c r="U321" s="429"/>
      <c r="V321" s="429"/>
    </row>
    <row r="322" spans="2:22" ht="15" customHeight="1">
      <c r="B322" s="426"/>
      <c r="C322" s="430"/>
      <c r="D322" s="430"/>
      <c r="E322" s="426"/>
      <c r="F322" s="425"/>
      <c r="G322" s="430"/>
      <c r="H322" s="431"/>
      <c r="I322" s="110"/>
      <c r="J322" s="426"/>
      <c r="K322" s="426"/>
      <c r="L322" s="426"/>
      <c r="M322" s="433" t="str">
        <f>'Listado desplegable'!H316</f>
        <v/>
      </c>
      <c r="N322" s="426"/>
      <c r="O322" s="426"/>
      <c r="P322" s="425" t="str">
        <f t="shared" ref="P322" si="576">IF(K322&gt;0.1,(+K322-N322),"Por Calcular")</f>
        <v>Por Calcular</v>
      </c>
      <c r="Q322" s="425" t="str">
        <f t="shared" ref="Q322" si="577">IF(L322&gt;0,(+L322-O322),"Por Calcular")</f>
        <v>Por Calcular</v>
      </c>
      <c r="R322" s="426"/>
      <c r="S322" s="427" t="str">
        <f t="shared" ref="S322" si="578">IFERROR((N322/K322),"")</f>
        <v/>
      </c>
      <c r="T322" s="428" t="str">
        <f t="shared" ref="T322" si="579">IFERROR((O322/L322),"")</f>
        <v/>
      </c>
      <c r="U322" s="429" t="str">
        <f>IF(K322=0,"",'Listado desplegable'!I316)</f>
        <v/>
      </c>
      <c r="V322" s="429" t="str">
        <f>IF(L322=0,"",'Listado desplegable'!J316)</f>
        <v/>
      </c>
    </row>
    <row r="323" spans="2:22" ht="15" customHeight="1">
      <c r="B323" s="426"/>
      <c r="C323" s="430"/>
      <c r="D323" s="430"/>
      <c r="E323" s="426"/>
      <c r="F323" s="425"/>
      <c r="G323" s="430"/>
      <c r="H323" s="431"/>
      <c r="I323" s="110"/>
      <c r="J323" s="426"/>
      <c r="K323" s="426"/>
      <c r="L323" s="426"/>
      <c r="M323" s="433"/>
      <c r="N323" s="426"/>
      <c r="O323" s="426"/>
      <c r="P323" s="425"/>
      <c r="Q323" s="425"/>
      <c r="R323" s="426"/>
      <c r="S323" s="427"/>
      <c r="T323" s="428"/>
      <c r="U323" s="429"/>
      <c r="V323" s="429"/>
    </row>
    <row r="324" spans="2:22" ht="15" customHeight="1">
      <c r="B324" s="426"/>
      <c r="C324" s="430"/>
      <c r="D324" s="430"/>
      <c r="E324" s="426"/>
      <c r="F324" s="425"/>
      <c r="G324" s="430"/>
      <c r="H324" s="431"/>
      <c r="I324" s="110"/>
      <c r="J324" s="426"/>
      <c r="K324" s="426"/>
      <c r="L324" s="426"/>
      <c r="M324" s="433" t="str">
        <f>'Listado desplegable'!H318</f>
        <v/>
      </c>
      <c r="N324" s="426"/>
      <c r="O324" s="426"/>
      <c r="P324" s="425" t="str">
        <f t="shared" ref="P324" si="580">IF(K324&gt;0.1,(+K324-N324),"Por Calcular")</f>
        <v>Por Calcular</v>
      </c>
      <c r="Q324" s="425" t="str">
        <f t="shared" ref="Q324" si="581">IF(L324&gt;0,(+L324-O324),"Por Calcular")</f>
        <v>Por Calcular</v>
      </c>
      <c r="R324" s="426"/>
      <c r="S324" s="427" t="str">
        <f t="shared" ref="S324" si="582">IFERROR((N324/K324),"")</f>
        <v/>
      </c>
      <c r="T324" s="428" t="str">
        <f t="shared" ref="T324" si="583">IFERROR((O324/L324),"")</f>
        <v/>
      </c>
      <c r="U324" s="429" t="str">
        <f>IF(K324=0,"",'Listado desplegable'!I318)</f>
        <v/>
      </c>
      <c r="V324" s="429" t="str">
        <f>IF(L324=0,"",'Listado desplegable'!J318)</f>
        <v/>
      </c>
    </row>
    <row r="325" spans="2:22" ht="15" customHeight="1">
      <c r="B325" s="426"/>
      <c r="C325" s="430"/>
      <c r="D325" s="430"/>
      <c r="E325" s="426"/>
      <c r="F325" s="425"/>
      <c r="G325" s="430"/>
      <c r="H325" s="431"/>
      <c r="I325" s="110"/>
      <c r="J325" s="426"/>
      <c r="K325" s="426"/>
      <c r="L325" s="426"/>
      <c r="M325" s="433"/>
      <c r="N325" s="426"/>
      <c r="O325" s="426"/>
      <c r="P325" s="425"/>
      <c r="Q325" s="425"/>
      <c r="R325" s="426"/>
      <c r="S325" s="427"/>
      <c r="T325" s="428"/>
      <c r="U325" s="429"/>
      <c r="V325" s="429"/>
    </row>
    <row r="326" spans="2:22" ht="15" customHeight="1">
      <c r="B326" s="426"/>
      <c r="C326" s="430"/>
      <c r="D326" s="430"/>
      <c r="E326" s="426"/>
      <c r="F326" s="425"/>
      <c r="G326" s="430"/>
      <c r="H326" s="431"/>
      <c r="I326" s="110"/>
      <c r="J326" s="426"/>
      <c r="K326" s="426"/>
      <c r="L326" s="426"/>
      <c r="M326" s="433" t="str">
        <f>'Listado desplegable'!H320</f>
        <v/>
      </c>
      <c r="N326" s="426"/>
      <c r="O326" s="426"/>
      <c r="P326" s="425" t="str">
        <f t="shared" ref="P326" si="584">IF(K326&gt;0.1,(+K326-N326),"Por Calcular")</f>
        <v>Por Calcular</v>
      </c>
      <c r="Q326" s="425" t="str">
        <f t="shared" ref="Q326" si="585">IF(L326&gt;0,(+L326-O326),"Por Calcular")</f>
        <v>Por Calcular</v>
      </c>
      <c r="R326" s="426"/>
      <c r="S326" s="427" t="str">
        <f t="shared" ref="S326" si="586">IFERROR((N326/K326),"")</f>
        <v/>
      </c>
      <c r="T326" s="428" t="str">
        <f t="shared" ref="T326" si="587">IFERROR((O326/L326),"")</f>
        <v/>
      </c>
      <c r="U326" s="429" t="str">
        <f>IF(K326=0,"",'Listado desplegable'!I320)</f>
        <v/>
      </c>
      <c r="V326" s="429" t="str">
        <f>IF(L326=0,"",'Listado desplegable'!J320)</f>
        <v/>
      </c>
    </row>
    <row r="327" spans="2:22" ht="15" customHeight="1">
      <c r="B327" s="426"/>
      <c r="C327" s="430"/>
      <c r="D327" s="430"/>
      <c r="E327" s="426"/>
      <c r="F327" s="425"/>
      <c r="G327" s="430"/>
      <c r="H327" s="431"/>
      <c r="I327" s="110"/>
      <c r="J327" s="426"/>
      <c r="K327" s="426"/>
      <c r="L327" s="426"/>
      <c r="M327" s="433"/>
      <c r="N327" s="426"/>
      <c r="O327" s="426"/>
      <c r="P327" s="425"/>
      <c r="Q327" s="425"/>
      <c r="R327" s="426"/>
      <c r="S327" s="427"/>
      <c r="T327" s="428"/>
      <c r="U327" s="429"/>
      <c r="V327" s="429"/>
    </row>
    <row r="328" spans="2:22" ht="15" customHeight="1">
      <c r="B328" s="426"/>
      <c r="C328" s="430"/>
      <c r="D328" s="430"/>
      <c r="E328" s="426"/>
      <c r="F328" s="425"/>
      <c r="G328" s="430"/>
      <c r="H328" s="431"/>
      <c r="I328" s="110"/>
      <c r="J328" s="426"/>
      <c r="K328" s="426"/>
      <c r="L328" s="426"/>
      <c r="M328" s="433" t="str">
        <f>'Listado desplegable'!H322</f>
        <v/>
      </c>
      <c r="N328" s="426"/>
      <c r="O328" s="426"/>
      <c r="P328" s="425" t="str">
        <f t="shared" ref="P328" si="588">IF(K328&gt;0.1,(+K328-N328),"Por Calcular")</f>
        <v>Por Calcular</v>
      </c>
      <c r="Q328" s="425" t="str">
        <f t="shared" ref="Q328" si="589">IF(L328&gt;0,(+L328-O328),"Por Calcular")</f>
        <v>Por Calcular</v>
      </c>
      <c r="R328" s="426"/>
      <c r="S328" s="427" t="str">
        <f t="shared" ref="S328" si="590">IFERROR((N328/K328),"")</f>
        <v/>
      </c>
      <c r="T328" s="428" t="str">
        <f t="shared" ref="T328" si="591">IFERROR((O328/L328),"")</f>
        <v/>
      </c>
      <c r="U328" s="429" t="str">
        <f>IF(K328=0,"",'Listado desplegable'!I322)</f>
        <v/>
      </c>
      <c r="V328" s="429" t="str">
        <f>IF(L328=0,"",'Listado desplegable'!J322)</f>
        <v/>
      </c>
    </row>
    <row r="329" spans="2:22" ht="15" customHeight="1">
      <c r="B329" s="426"/>
      <c r="C329" s="430"/>
      <c r="D329" s="430"/>
      <c r="E329" s="426"/>
      <c r="F329" s="425"/>
      <c r="G329" s="430"/>
      <c r="H329" s="431"/>
      <c r="I329" s="110"/>
      <c r="J329" s="426"/>
      <c r="K329" s="426"/>
      <c r="L329" s="426"/>
      <c r="M329" s="433"/>
      <c r="N329" s="426"/>
      <c r="O329" s="426"/>
      <c r="P329" s="425"/>
      <c r="Q329" s="425"/>
      <c r="R329" s="426"/>
      <c r="S329" s="427"/>
      <c r="T329" s="428"/>
      <c r="U329" s="429"/>
      <c r="V329" s="429"/>
    </row>
    <row r="330" spans="2:22" ht="15" customHeight="1">
      <c r="B330" s="426"/>
      <c r="C330" s="430"/>
      <c r="D330" s="430"/>
      <c r="E330" s="426"/>
      <c r="F330" s="425"/>
      <c r="G330" s="430"/>
      <c r="H330" s="431"/>
      <c r="I330" s="110"/>
      <c r="J330" s="426"/>
      <c r="K330" s="426"/>
      <c r="L330" s="426"/>
      <c r="M330" s="433" t="str">
        <f>'Listado desplegable'!H324</f>
        <v/>
      </c>
      <c r="N330" s="426"/>
      <c r="O330" s="426"/>
      <c r="P330" s="425" t="str">
        <f t="shared" ref="P330" si="592">IF(K330&gt;0.1,(+K330-N330),"Por Calcular")</f>
        <v>Por Calcular</v>
      </c>
      <c r="Q330" s="425" t="str">
        <f t="shared" ref="Q330" si="593">IF(L330&gt;0,(+L330-O330),"Por Calcular")</f>
        <v>Por Calcular</v>
      </c>
      <c r="R330" s="426"/>
      <c r="S330" s="427" t="str">
        <f t="shared" ref="S330" si="594">IFERROR((N330/K330),"")</f>
        <v/>
      </c>
      <c r="T330" s="428" t="str">
        <f t="shared" ref="T330" si="595">IFERROR((O330/L330),"")</f>
        <v/>
      </c>
      <c r="U330" s="429" t="str">
        <f>IF(K330=0,"",'Listado desplegable'!I324)</f>
        <v/>
      </c>
      <c r="V330" s="429" t="str">
        <f>IF(L330=0,"",'Listado desplegable'!J324)</f>
        <v/>
      </c>
    </row>
    <row r="331" spans="2:22" ht="15" customHeight="1">
      <c r="B331" s="426"/>
      <c r="C331" s="430"/>
      <c r="D331" s="430"/>
      <c r="E331" s="426"/>
      <c r="F331" s="425"/>
      <c r="G331" s="430"/>
      <c r="H331" s="431"/>
      <c r="I331" s="110"/>
      <c r="J331" s="426"/>
      <c r="K331" s="426"/>
      <c r="L331" s="426"/>
      <c r="M331" s="433"/>
      <c r="N331" s="426"/>
      <c r="O331" s="426"/>
      <c r="P331" s="425"/>
      <c r="Q331" s="425"/>
      <c r="R331" s="426"/>
      <c r="S331" s="427"/>
      <c r="T331" s="428"/>
      <c r="U331" s="429"/>
      <c r="V331" s="429"/>
    </row>
    <row r="332" spans="2:22" ht="15" customHeight="1">
      <c r="B332" s="426"/>
      <c r="C332" s="430"/>
      <c r="D332" s="430"/>
      <c r="E332" s="426"/>
      <c r="F332" s="425"/>
      <c r="G332" s="430"/>
      <c r="H332" s="431"/>
      <c r="I332" s="110"/>
      <c r="J332" s="426"/>
      <c r="K332" s="426"/>
      <c r="L332" s="426"/>
      <c r="M332" s="433" t="str">
        <f>'Listado desplegable'!H326</f>
        <v/>
      </c>
      <c r="N332" s="426"/>
      <c r="O332" s="426"/>
      <c r="P332" s="425" t="str">
        <f t="shared" ref="P332" si="596">IF(K332&gt;0.1,(+K332-N332),"Por Calcular")</f>
        <v>Por Calcular</v>
      </c>
      <c r="Q332" s="425" t="str">
        <f t="shared" ref="Q332" si="597">IF(L332&gt;0,(+L332-O332),"Por Calcular")</f>
        <v>Por Calcular</v>
      </c>
      <c r="R332" s="426"/>
      <c r="S332" s="427" t="str">
        <f t="shared" ref="S332" si="598">IFERROR((N332/K332),"")</f>
        <v/>
      </c>
      <c r="T332" s="428" t="str">
        <f t="shared" ref="T332" si="599">IFERROR((O332/L332),"")</f>
        <v/>
      </c>
      <c r="U332" s="429" t="str">
        <f>IF(K332=0,"",'Listado desplegable'!I326)</f>
        <v/>
      </c>
      <c r="V332" s="429" t="str">
        <f>IF(L332=0,"",'Listado desplegable'!J326)</f>
        <v/>
      </c>
    </row>
    <row r="333" spans="2:22" ht="15" customHeight="1">
      <c r="B333" s="426"/>
      <c r="C333" s="430"/>
      <c r="D333" s="430"/>
      <c r="E333" s="426"/>
      <c r="F333" s="425"/>
      <c r="G333" s="430"/>
      <c r="H333" s="431"/>
      <c r="I333" s="110"/>
      <c r="J333" s="426"/>
      <c r="K333" s="426"/>
      <c r="L333" s="426"/>
      <c r="M333" s="433"/>
      <c r="N333" s="426"/>
      <c r="O333" s="426"/>
      <c r="P333" s="425"/>
      <c r="Q333" s="425"/>
      <c r="R333" s="426"/>
      <c r="S333" s="427"/>
      <c r="T333" s="428"/>
      <c r="U333" s="429"/>
      <c r="V333" s="429"/>
    </row>
    <row r="334" spans="2:22" ht="15" customHeight="1">
      <c r="B334" s="426"/>
      <c r="C334" s="430"/>
      <c r="D334" s="430"/>
      <c r="E334" s="426"/>
      <c r="F334" s="425"/>
      <c r="G334" s="430"/>
      <c r="H334" s="431"/>
      <c r="I334" s="110"/>
      <c r="J334" s="426"/>
      <c r="K334" s="426"/>
      <c r="L334" s="426"/>
      <c r="M334" s="433" t="str">
        <f>'Listado desplegable'!H328</f>
        <v/>
      </c>
      <c r="N334" s="426"/>
      <c r="O334" s="426"/>
      <c r="P334" s="425" t="str">
        <f t="shared" ref="P334" si="600">IF(K334&gt;0.1,(+K334-N334),"Por Calcular")</f>
        <v>Por Calcular</v>
      </c>
      <c r="Q334" s="425" t="str">
        <f t="shared" ref="Q334" si="601">IF(L334&gt;0,(+L334-O334),"Por Calcular")</f>
        <v>Por Calcular</v>
      </c>
      <c r="R334" s="426"/>
      <c r="S334" s="427" t="str">
        <f t="shared" ref="S334" si="602">IFERROR((N334/K334),"")</f>
        <v/>
      </c>
      <c r="T334" s="428" t="str">
        <f t="shared" ref="T334" si="603">IFERROR((O334/L334),"")</f>
        <v/>
      </c>
      <c r="U334" s="429" t="str">
        <f>IF(K334=0,"",'Listado desplegable'!I328)</f>
        <v/>
      </c>
      <c r="V334" s="429" t="str">
        <f>IF(L334=0,"",'Listado desplegable'!J328)</f>
        <v/>
      </c>
    </row>
    <row r="335" spans="2:22" ht="15" customHeight="1">
      <c r="B335" s="426"/>
      <c r="C335" s="430"/>
      <c r="D335" s="430"/>
      <c r="E335" s="426"/>
      <c r="F335" s="425"/>
      <c r="G335" s="430"/>
      <c r="H335" s="431"/>
      <c r="I335" s="110"/>
      <c r="J335" s="426"/>
      <c r="K335" s="426"/>
      <c r="L335" s="426"/>
      <c r="M335" s="433"/>
      <c r="N335" s="426"/>
      <c r="O335" s="426"/>
      <c r="P335" s="425"/>
      <c r="Q335" s="425"/>
      <c r="R335" s="426"/>
      <c r="S335" s="427"/>
      <c r="T335" s="428"/>
      <c r="U335" s="429"/>
      <c r="V335" s="429"/>
    </row>
    <row r="336" spans="2:22" ht="15" customHeight="1">
      <c r="B336" s="426"/>
      <c r="C336" s="430"/>
      <c r="D336" s="430"/>
      <c r="E336" s="426"/>
      <c r="F336" s="425"/>
      <c r="G336" s="430"/>
      <c r="H336" s="431"/>
      <c r="I336" s="110"/>
      <c r="J336" s="426"/>
      <c r="K336" s="426"/>
      <c r="L336" s="426"/>
      <c r="M336" s="433" t="str">
        <f>'Listado desplegable'!H330</f>
        <v/>
      </c>
      <c r="N336" s="426"/>
      <c r="O336" s="426"/>
      <c r="P336" s="425" t="str">
        <f t="shared" ref="P336" si="604">IF(K336&gt;0.1,(+K336-N336),"Por Calcular")</f>
        <v>Por Calcular</v>
      </c>
      <c r="Q336" s="425" t="str">
        <f t="shared" ref="Q336" si="605">IF(L336&gt;0,(+L336-O336),"Por Calcular")</f>
        <v>Por Calcular</v>
      </c>
      <c r="R336" s="426"/>
      <c r="S336" s="427" t="str">
        <f t="shared" ref="S336" si="606">IFERROR((N336/K336),"")</f>
        <v/>
      </c>
      <c r="T336" s="428" t="str">
        <f t="shared" ref="T336" si="607">IFERROR((O336/L336),"")</f>
        <v/>
      </c>
      <c r="U336" s="429" t="str">
        <f>IF(K336=0,"",'Listado desplegable'!I330)</f>
        <v/>
      </c>
      <c r="V336" s="429" t="str">
        <f>IF(L336=0,"",'Listado desplegable'!J330)</f>
        <v/>
      </c>
    </row>
    <row r="337" spans="2:22" ht="15" customHeight="1">
      <c r="B337" s="426"/>
      <c r="C337" s="430"/>
      <c r="D337" s="430"/>
      <c r="E337" s="426"/>
      <c r="F337" s="425"/>
      <c r="G337" s="430"/>
      <c r="H337" s="431"/>
      <c r="I337" s="110"/>
      <c r="J337" s="426"/>
      <c r="K337" s="426"/>
      <c r="L337" s="426"/>
      <c r="M337" s="433"/>
      <c r="N337" s="426"/>
      <c r="O337" s="426"/>
      <c r="P337" s="425"/>
      <c r="Q337" s="425"/>
      <c r="R337" s="426"/>
      <c r="S337" s="427"/>
      <c r="T337" s="428"/>
      <c r="U337" s="429"/>
      <c r="V337" s="429"/>
    </row>
    <row r="338" spans="2:22" ht="15" customHeight="1">
      <c r="B338" s="426"/>
      <c r="C338" s="430"/>
      <c r="D338" s="430"/>
      <c r="E338" s="426"/>
      <c r="F338" s="425"/>
      <c r="G338" s="430"/>
      <c r="H338" s="431"/>
      <c r="I338" s="110"/>
      <c r="J338" s="426"/>
      <c r="K338" s="426"/>
      <c r="L338" s="426"/>
      <c r="M338" s="433" t="str">
        <f>'Listado desplegable'!H332</f>
        <v/>
      </c>
      <c r="N338" s="426"/>
      <c r="O338" s="426"/>
      <c r="P338" s="425" t="str">
        <f t="shared" ref="P338" si="608">IF(K338&gt;0.1,(+K338-N338),"Por Calcular")</f>
        <v>Por Calcular</v>
      </c>
      <c r="Q338" s="425" t="str">
        <f t="shared" ref="Q338" si="609">IF(L338&gt;0,(+L338-O338),"Por Calcular")</f>
        <v>Por Calcular</v>
      </c>
      <c r="R338" s="426"/>
      <c r="S338" s="427" t="str">
        <f t="shared" ref="S338" si="610">IFERROR((N338/K338),"")</f>
        <v/>
      </c>
      <c r="T338" s="428" t="str">
        <f t="shared" ref="T338" si="611">IFERROR((O338/L338),"")</f>
        <v/>
      </c>
      <c r="U338" s="429" t="str">
        <f>IF(K338=0,"",'Listado desplegable'!I332)</f>
        <v/>
      </c>
      <c r="V338" s="429" t="str">
        <f>IF(L338=0,"",'Listado desplegable'!J332)</f>
        <v/>
      </c>
    </row>
    <row r="339" spans="2:22" ht="15" customHeight="1">
      <c r="B339" s="426"/>
      <c r="C339" s="430"/>
      <c r="D339" s="430"/>
      <c r="E339" s="426"/>
      <c r="F339" s="425"/>
      <c r="G339" s="430"/>
      <c r="H339" s="431"/>
      <c r="I339" s="110"/>
      <c r="J339" s="426"/>
      <c r="K339" s="426"/>
      <c r="L339" s="426"/>
      <c r="M339" s="433"/>
      <c r="N339" s="426"/>
      <c r="O339" s="426"/>
      <c r="P339" s="425"/>
      <c r="Q339" s="425"/>
      <c r="R339" s="426"/>
      <c r="S339" s="427"/>
      <c r="T339" s="428"/>
      <c r="U339" s="429"/>
      <c r="V339" s="429"/>
    </row>
    <row r="340" spans="2:22" ht="15" customHeight="1">
      <c r="B340" s="426"/>
      <c r="C340" s="430"/>
      <c r="D340" s="430"/>
      <c r="E340" s="426"/>
      <c r="F340" s="425"/>
      <c r="G340" s="430"/>
      <c r="H340" s="431"/>
      <c r="I340" s="110"/>
      <c r="J340" s="426"/>
      <c r="K340" s="426"/>
      <c r="L340" s="426"/>
      <c r="M340" s="433" t="str">
        <f>'Listado desplegable'!H334</f>
        <v/>
      </c>
      <c r="N340" s="426"/>
      <c r="O340" s="426"/>
      <c r="P340" s="425" t="str">
        <f t="shared" ref="P340" si="612">IF(K340&gt;0.1,(+K340-N340),"Por Calcular")</f>
        <v>Por Calcular</v>
      </c>
      <c r="Q340" s="425" t="str">
        <f t="shared" ref="Q340" si="613">IF(L340&gt;0,(+L340-O340),"Por Calcular")</f>
        <v>Por Calcular</v>
      </c>
      <c r="R340" s="426"/>
      <c r="S340" s="427" t="str">
        <f t="shared" ref="S340" si="614">IFERROR((N340/K340),"")</f>
        <v/>
      </c>
      <c r="T340" s="428" t="str">
        <f t="shared" ref="T340" si="615">IFERROR((O340/L340),"")</f>
        <v/>
      </c>
      <c r="U340" s="429" t="str">
        <f>IF(K340=0,"",'Listado desplegable'!I334)</f>
        <v/>
      </c>
      <c r="V340" s="429" t="str">
        <f>IF(L340=0,"",'Listado desplegable'!J334)</f>
        <v/>
      </c>
    </row>
    <row r="341" spans="2:22" ht="15" customHeight="1">
      <c r="B341" s="426"/>
      <c r="C341" s="430"/>
      <c r="D341" s="430"/>
      <c r="E341" s="426"/>
      <c r="F341" s="425"/>
      <c r="G341" s="430"/>
      <c r="H341" s="431"/>
      <c r="I341" s="110"/>
      <c r="J341" s="426"/>
      <c r="K341" s="426"/>
      <c r="L341" s="426"/>
      <c r="M341" s="433"/>
      <c r="N341" s="426"/>
      <c r="O341" s="426"/>
      <c r="P341" s="425"/>
      <c r="Q341" s="425"/>
      <c r="R341" s="426"/>
      <c r="S341" s="427"/>
      <c r="T341" s="428"/>
      <c r="U341" s="429"/>
      <c r="V341" s="429"/>
    </row>
    <row r="342" spans="2:22" ht="15" customHeight="1">
      <c r="B342" s="426"/>
      <c r="C342" s="430"/>
      <c r="D342" s="430"/>
      <c r="E342" s="426"/>
      <c r="F342" s="425"/>
      <c r="G342" s="430"/>
      <c r="H342" s="431"/>
      <c r="I342" s="110"/>
      <c r="J342" s="426"/>
      <c r="K342" s="426"/>
      <c r="L342" s="426"/>
      <c r="M342" s="433" t="str">
        <f>'Listado desplegable'!H336</f>
        <v/>
      </c>
      <c r="N342" s="426"/>
      <c r="O342" s="426"/>
      <c r="P342" s="425" t="str">
        <f t="shared" ref="P342" si="616">IF(K342&gt;0.1,(+K342-N342),"Por Calcular")</f>
        <v>Por Calcular</v>
      </c>
      <c r="Q342" s="425" t="str">
        <f t="shared" ref="Q342" si="617">IF(L342&gt;0,(+L342-O342),"Por Calcular")</f>
        <v>Por Calcular</v>
      </c>
      <c r="R342" s="426"/>
      <c r="S342" s="427" t="str">
        <f t="shared" ref="S342" si="618">IFERROR((N342/K342),"")</f>
        <v/>
      </c>
      <c r="T342" s="428" t="str">
        <f t="shared" ref="T342" si="619">IFERROR((O342/L342),"")</f>
        <v/>
      </c>
      <c r="U342" s="429" t="str">
        <f>IF(K342=0,"",'Listado desplegable'!I336)</f>
        <v/>
      </c>
      <c r="V342" s="429" t="str">
        <f>IF(L342=0,"",'Listado desplegable'!J336)</f>
        <v/>
      </c>
    </row>
    <row r="343" spans="2:22" ht="15" customHeight="1">
      <c r="B343" s="426"/>
      <c r="C343" s="430"/>
      <c r="D343" s="430"/>
      <c r="E343" s="426"/>
      <c r="F343" s="425"/>
      <c r="G343" s="430"/>
      <c r="H343" s="431"/>
      <c r="I343" s="110"/>
      <c r="J343" s="426"/>
      <c r="K343" s="426"/>
      <c r="L343" s="426"/>
      <c r="M343" s="433"/>
      <c r="N343" s="426"/>
      <c r="O343" s="426"/>
      <c r="P343" s="425"/>
      <c r="Q343" s="425"/>
      <c r="R343" s="426"/>
      <c r="S343" s="427"/>
      <c r="T343" s="428"/>
      <c r="U343" s="429"/>
      <c r="V343" s="429"/>
    </row>
    <row r="344" spans="2:22" ht="15" customHeight="1">
      <c r="B344" s="426"/>
      <c r="C344" s="430"/>
      <c r="D344" s="430"/>
      <c r="E344" s="426"/>
      <c r="F344" s="425"/>
      <c r="G344" s="430"/>
      <c r="H344" s="431"/>
      <c r="I344" s="110"/>
      <c r="J344" s="426"/>
      <c r="K344" s="426"/>
      <c r="L344" s="426"/>
      <c r="M344" s="433" t="str">
        <f>'Listado desplegable'!H338</f>
        <v/>
      </c>
      <c r="N344" s="426"/>
      <c r="O344" s="426"/>
      <c r="P344" s="425" t="str">
        <f t="shared" ref="P344" si="620">IF(K344&gt;0.1,(+K344-N344),"Por Calcular")</f>
        <v>Por Calcular</v>
      </c>
      <c r="Q344" s="425" t="str">
        <f t="shared" ref="Q344" si="621">IF(L344&gt;0,(+L344-O344),"Por Calcular")</f>
        <v>Por Calcular</v>
      </c>
      <c r="R344" s="426"/>
      <c r="S344" s="427" t="str">
        <f t="shared" ref="S344" si="622">IFERROR((N344/K344),"")</f>
        <v/>
      </c>
      <c r="T344" s="428" t="str">
        <f t="shared" ref="T344" si="623">IFERROR((O344/L344),"")</f>
        <v/>
      </c>
      <c r="U344" s="429" t="str">
        <f>IF(K344=0,"",'Listado desplegable'!I338)</f>
        <v/>
      </c>
      <c r="V344" s="429" t="str">
        <f>IF(L344=0,"",'Listado desplegable'!J338)</f>
        <v/>
      </c>
    </row>
    <row r="345" spans="2:22" ht="15" customHeight="1">
      <c r="B345" s="426"/>
      <c r="C345" s="430"/>
      <c r="D345" s="430"/>
      <c r="E345" s="426"/>
      <c r="F345" s="425"/>
      <c r="G345" s="430"/>
      <c r="H345" s="431"/>
      <c r="I345" s="110"/>
      <c r="J345" s="426"/>
      <c r="K345" s="426"/>
      <c r="L345" s="426"/>
      <c r="M345" s="433"/>
      <c r="N345" s="426"/>
      <c r="O345" s="426"/>
      <c r="P345" s="425"/>
      <c r="Q345" s="425"/>
      <c r="R345" s="426"/>
      <c r="S345" s="427"/>
      <c r="T345" s="428"/>
      <c r="U345" s="429"/>
      <c r="V345" s="429"/>
    </row>
    <row r="346" spans="2:22" ht="15" customHeight="1">
      <c r="B346" s="426"/>
      <c r="C346" s="430"/>
      <c r="D346" s="430"/>
      <c r="E346" s="426"/>
      <c r="F346" s="425"/>
      <c r="G346" s="430"/>
      <c r="H346" s="431"/>
      <c r="I346" s="110"/>
      <c r="J346" s="426"/>
      <c r="K346" s="426"/>
      <c r="L346" s="426"/>
      <c r="M346" s="433" t="str">
        <f>'Listado desplegable'!H340</f>
        <v/>
      </c>
      <c r="N346" s="426"/>
      <c r="O346" s="426"/>
      <c r="P346" s="425" t="str">
        <f t="shared" ref="P346" si="624">IF(K346&gt;0.1,(+K346-N346),"Por Calcular")</f>
        <v>Por Calcular</v>
      </c>
      <c r="Q346" s="425" t="str">
        <f t="shared" ref="Q346" si="625">IF(L346&gt;0,(+L346-O346),"Por Calcular")</f>
        <v>Por Calcular</v>
      </c>
      <c r="R346" s="426"/>
      <c r="S346" s="427" t="str">
        <f t="shared" ref="S346" si="626">IFERROR((N346/K346),"")</f>
        <v/>
      </c>
      <c r="T346" s="428" t="str">
        <f t="shared" ref="T346" si="627">IFERROR((O346/L346),"")</f>
        <v/>
      </c>
      <c r="U346" s="429" t="str">
        <f>IF(K346=0,"",'Listado desplegable'!I340)</f>
        <v/>
      </c>
      <c r="V346" s="429" t="str">
        <f>IF(L346=0,"",'Listado desplegable'!J340)</f>
        <v/>
      </c>
    </row>
    <row r="347" spans="2:22" ht="15" customHeight="1">
      <c r="B347" s="426"/>
      <c r="C347" s="430"/>
      <c r="D347" s="430"/>
      <c r="E347" s="426"/>
      <c r="F347" s="425"/>
      <c r="G347" s="430"/>
      <c r="H347" s="431"/>
      <c r="I347" s="110"/>
      <c r="J347" s="426"/>
      <c r="K347" s="426"/>
      <c r="L347" s="426"/>
      <c r="M347" s="433"/>
      <c r="N347" s="426"/>
      <c r="O347" s="426"/>
      <c r="P347" s="425"/>
      <c r="Q347" s="425"/>
      <c r="R347" s="426"/>
      <c r="S347" s="427"/>
      <c r="T347" s="428"/>
      <c r="U347" s="429"/>
      <c r="V347" s="429"/>
    </row>
    <row r="348" spans="2:22" ht="15" customHeight="1">
      <c r="B348" s="426"/>
      <c r="C348" s="430"/>
      <c r="D348" s="430"/>
      <c r="E348" s="426"/>
      <c r="F348" s="425"/>
      <c r="G348" s="430"/>
      <c r="H348" s="431"/>
      <c r="I348" s="110"/>
      <c r="J348" s="426"/>
      <c r="K348" s="426"/>
      <c r="L348" s="426"/>
      <c r="M348" s="433" t="str">
        <f>'Listado desplegable'!H342</f>
        <v/>
      </c>
      <c r="N348" s="426"/>
      <c r="O348" s="426"/>
      <c r="P348" s="425" t="str">
        <f t="shared" ref="P348" si="628">IF(K348&gt;0.1,(+K348-N348),"Por Calcular")</f>
        <v>Por Calcular</v>
      </c>
      <c r="Q348" s="425" t="str">
        <f t="shared" ref="Q348" si="629">IF(L348&gt;0,(+L348-O348),"Por Calcular")</f>
        <v>Por Calcular</v>
      </c>
      <c r="R348" s="426"/>
      <c r="S348" s="427" t="str">
        <f t="shared" ref="S348" si="630">IFERROR((N348/K348),"")</f>
        <v/>
      </c>
      <c r="T348" s="428" t="str">
        <f t="shared" ref="T348" si="631">IFERROR((O348/L348),"")</f>
        <v/>
      </c>
      <c r="U348" s="429" t="str">
        <f>IF(K348=0,"",'Listado desplegable'!I342)</f>
        <v/>
      </c>
      <c r="V348" s="429" t="str">
        <f>IF(L348=0,"",'Listado desplegable'!J342)</f>
        <v/>
      </c>
    </row>
    <row r="349" spans="2:22" ht="15" customHeight="1">
      <c r="B349" s="426"/>
      <c r="C349" s="430"/>
      <c r="D349" s="430"/>
      <c r="E349" s="426"/>
      <c r="F349" s="425"/>
      <c r="G349" s="430"/>
      <c r="H349" s="431"/>
      <c r="I349" s="110"/>
      <c r="J349" s="426"/>
      <c r="K349" s="426"/>
      <c r="L349" s="426"/>
      <c r="M349" s="433"/>
      <c r="N349" s="426"/>
      <c r="O349" s="426"/>
      <c r="P349" s="425"/>
      <c r="Q349" s="425"/>
      <c r="R349" s="426"/>
      <c r="S349" s="427"/>
      <c r="T349" s="428"/>
      <c r="U349" s="429"/>
      <c r="V349" s="429"/>
    </row>
    <row r="350" spans="2:22" ht="15" customHeight="1">
      <c r="B350" s="426"/>
      <c r="C350" s="430"/>
      <c r="D350" s="430"/>
      <c r="E350" s="426"/>
      <c r="F350" s="425"/>
      <c r="G350" s="430"/>
      <c r="H350" s="431"/>
      <c r="I350" s="110"/>
      <c r="J350" s="426"/>
      <c r="K350" s="426"/>
      <c r="L350" s="426"/>
      <c r="M350" s="433" t="str">
        <f>'Listado desplegable'!H344</f>
        <v/>
      </c>
      <c r="N350" s="426"/>
      <c r="O350" s="426"/>
      <c r="P350" s="425" t="str">
        <f t="shared" ref="P350" si="632">IF(K350&gt;0.1,(+K350-N350),"Por Calcular")</f>
        <v>Por Calcular</v>
      </c>
      <c r="Q350" s="425" t="str">
        <f t="shared" ref="Q350" si="633">IF(L350&gt;0,(+L350-O350),"Por Calcular")</f>
        <v>Por Calcular</v>
      </c>
      <c r="R350" s="426"/>
      <c r="S350" s="427" t="str">
        <f t="shared" ref="S350" si="634">IFERROR((N350/K350),"")</f>
        <v/>
      </c>
      <c r="T350" s="428" t="str">
        <f t="shared" ref="T350" si="635">IFERROR((O350/L350),"")</f>
        <v/>
      </c>
      <c r="U350" s="429" t="str">
        <f>IF(K350=0,"",'Listado desplegable'!I344)</f>
        <v/>
      </c>
      <c r="V350" s="429" t="str">
        <f>IF(L350=0,"",'Listado desplegable'!J344)</f>
        <v/>
      </c>
    </row>
    <row r="351" spans="2:22" ht="15" customHeight="1">
      <c r="B351" s="426"/>
      <c r="C351" s="430"/>
      <c r="D351" s="430"/>
      <c r="E351" s="426"/>
      <c r="F351" s="425"/>
      <c r="G351" s="430"/>
      <c r="H351" s="431"/>
      <c r="I351" s="110"/>
      <c r="J351" s="426"/>
      <c r="K351" s="426"/>
      <c r="L351" s="426"/>
      <c r="M351" s="433"/>
      <c r="N351" s="426"/>
      <c r="O351" s="426"/>
      <c r="P351" s="425"/>
      <c r="Q351" s="425"/>
      <c r="R351" s="426"/>
      <c r="S351" s="427"/>
      <c r="T351" s="428"/>
      <c r="U351" s="429"/>
      <c r="V351" s="429"/>
    </row>
    <row r="352" spans="2:22" ht="15" customHeight="1">
      <c r="B352" s="426"/>
      <c r="C352" s="430"/>
      <c r="D352" s="430"/>
      <c r="E352" s="426"/>
      <c r="F352" s="425"/>
      <c r="G352" s="430"/>
      <c r="H352" s="431"/>
      <c r="I352" s="110"/>
      <c r="J352" s="426"/>
      <c r="K352" s="426"/>
      <c r="L352" s="426"/>
      <c r="M352" s="433" t="str">
        <f>'Listado desplegable'!H346</f>
        <v/>
      </c>
      <c r="N352" s="426"/>
      <c r="O352" s="426"/>
      <c r="P352" s="425" t="str">
        <f t="shared" ref="P352" si="636">IF(K352&gt;0.1,(+K352-N352),"Por Calcular")</f>
        <v>Por Calcular</v>
      </c>
      <c r="Q352" s="425" t="str">
        <f t="shared" ref="Q352" si="637">IF(L352&gt;0,(+L352-O352),"Por Calcular")</f>
        <v>Por Calcular</v>
      </c>
      <c r="R352" s="426"/>
      <c r="S352" s="427" t="str">
        <f t="shared" ref="S352" si="638">IFERROR((N352/K352),"")</f>
        <v/>
      </c>
      <c r="T352" s="428" t="str">
        <f t="shared" ref="T352" si="639">IFERROR((O352/L352),"")</f>
        <v/>
      </c>
      <c r="U352" s="429" t="str">
        <f>IF(K352=0,"",'Listado desplegable'!I346)</f>
        <v/>
      </c>
      <c r="V352" s="429" t="str">
        <f>IF(L352=0,"",'Listado desplegable'!J346)</f>
        <v/>
      </c>
    </row>
    <row r="353" spans="2:22" ht="15" customHeight="1">
      <c r="B353" s="426"/>
      <c r="C353" s="430"/>
      <c r="D353" s="430"/>
      <c r="E353" s="426"/>
      <c r="F353" s="425"/>
      <c r="G353" s="430"/>
      <c r="H353" s="431"/>
      <c r="I353" s="110"/>
      <c r="J353" s="426"/>
      <c r="K353" s="426"/>
      <c r="L353" s="426"/>
      <c r="M353" s="433"/>
      <c r="N353" s="426"/>
      <c r="O353" s="426"/>
      <c r="P353" s="425"/>
      <c r="Q353" s="425"/>
      <c r="R353" s="426"/>
      <c r="S353" s="427"/>
      <c r="T353" s="428"/>
      <c r="U353" s="429"/>
      <c r="V353" s="429"/>
    </row>
    <row r="354" spans="2:22" ht="15" customHeight="1">
      <c r="B354" s="426"/>
      <c r="C354" s="430"/>
      <c r="D354" s="430"/>
      <c r="E354" s="426"/>
      <c r="F354" s="425"/>
      <c r="G354" s="430"/>
      <c r="H354" s="431"/>
      <c r="I354" s="110"/>
      <c r="J354" s="426"/>
      <c r="K354" s="426"/>
      <c r="L354" s="426"/>
      <c r="M354" s="433" t="str">
        <f>'Listado desplegable'!H348</f>
        <v/>
      </c>
      <c r="N354" s="426"/>
      <c r="O354" s="426"/>
      <c r="P354" s="425" t="str">
        <f t="shared" ref="P354" si="640">IF(K354&gt;0.1,(+K354-N354),"Por Calcular")</f>
        <v>Por Calcular</v>
      </c>
      <c r="Q354" s="425" t="str">
        <f t="shared" ref="Q354" si="641">IF(L354&gt;0,(+L354-O354),"Por Calcular")</f>
        <v>Por Calcular</v>
      </c>
      <c r="R354" s="426"/>
      <c r="S354" s="427" t="str">
        <f t="shared" ref="S354" si="642">IFERROR((N354/K354),"")</f>
        <v/>
      </c>
      <c r="T354" s="428" t="str">
        <f t="shared" ref="T354" si="643">IFERROR((O354/L354),"")</f>
        <v/>
      </c>
      <c r="U354" s="429" t="str">
        <f>IF(K354=0,"",'Listado desplegable'!I348)</f>
        <v/>
      </c>
      <c r="V354" s="429" t="str">
        <f>IF(L354=0,"",'Listado desplegable'!J348)</f>
        <v/>
      </c>
    </row>
    <row r="355" spans="2:22" ht="15" customHeight="1">
      <c r="B355" s="426"/>
      <c r="C355" s="430"/>
      <c r="D355" s="430"/>
      <c r="E355" s="426"/>
      <c r="F355" s="425"/>
      <c r="G355" s="430"/>
      <c r="H355" s="431"/>
      <c r="I355" s="138"/>
      <c r="J355" s="426"/>
      <c r="K355" s="426"/>
      <c r="L355" s="426"/>
      <c r="M355" s="433"/>
      <c r="N355" s="426"/>
      <c r="O355" s="426"/>
      <c r="P355" s="425"/>
      <c r="Q355" s="425"/>
      <c r="R355" s="426"/>
      <c r="S355" s="427"/>
      <c r="T355" s="428"/>
      <c r="U355" s="429"/>
      <c r="V355" s="429"/>
    </row>
    <row r="356" spans="2:22" ht="15" customHeight="1">
      <c r="B356" s="426"/>
      <c r="C356" s="430"/>
      <c r="D356" s="430"/>
      <c r="E356" s="426"/>
      <c r="F356" s="425"/>
      <c r="G356" s="430"/>
      <c r="H356" s="431"/>
      <c r="I356" s="110"/>
      <c r="J356" s="426"/>
      <c r="K356" s="426"/>
      <c r="L356" s="426"/>
      <c r="M356" s="433" t="str">
        <f>'Listado desplegable'!H350</f>
        <v/>
      </c>
      <c r="N356" s="426"/>
      <c r="O356" s="426"/>
      <c r="P356" s="425" t="str">
        <f t="shared" ref="P356" si="644">IF(K356&gt;0.1,(+K356-N356),"Por Calcular")</f>
        <v>Por Calcular</v>
      </c>
      <c r="Q356" s="425" t="str">
        <f t="shared" ref="Q356" si="645">IF(L356&gt;0,(+L356-O356),"Por Calcular")</f>
        <v>Por Calcular</v>
      </c>
      <c r="R356" s="426"/>
      <c r="S356" s="427" t="str">
        <f t="shared" ref="S356" si="646">IFERROR((N356/K356),"")</f>
        <v/>
      </c>
      <c r="T356" s="428" t="str">
        <f t="shared" ref="T356" si="647">IFERROR((O356/L356),"")</f>
        <v/>
      </c>
      <c r="U356" s="429" t="str">
        <f>IF(K356=0,"",'Listado desplegable'!I350)</f>
        <v/>
      </c>
      <c r="V356" s="429" t="str">
        <f>IF(L356=0,"",'Listado desplegable'!J350)</f>
        <v/>
      </c>
    </row>
    <row r="357" spans="2:22" ht="15" customHeight="1">
      <c r="B357" s="426"/>
      <c r="C357" s="430"/>
      <c r="D357" s="430"/>
      <c r="E357" s="426"/>
      <c r="F357" s="425"/>
      <c r="G357" s="430"/>
      <c r="H357" s="431"/>
      <c r="I357" s="138"/>
      <c r="J357" s="426"/>
      <c r="K357" s="426"/>
      <c r="L357" s="426"/>
      <c r="M357" s="433"/>
      <c r="N357" s="426"/>
      <c r="O357" s="426"/>
      <c r="P357" s="425"/>
      <c r="Q357" s="425"/>
      <c r="R357" s="426"/>
      <c r="S357" s="427"/>
      <c r="T357" s="428"/>
      <c r="U357" s="429"/>
      <c r="V357" s="429"/>
    </row>
    <row r="358" spans="2:22" ht="15" customHeight="1">
      <c r="B358" s="426"/>
      <c r="C358" s="430"/>
      <c r="D358" s="430"/>
      <c r="E358" s="426"/>
      <c r="F358" s="425"/>
      <c r="G358" s="430"/>
      <c r="H358" s="431"/>
      <c r="I358" s="110"/>
      <c r="J358" s="426"/>
      <c r="K358" s="426"/>
      <c r="L358" s="426"/>
      <c r="M358" s="433" t="str">
        <f>'Listado desplegable'!H352</f>
        <v/>
      </c>
      <c r="N358" s="426"/>
      <c r="O358" s="426"/>
      <c r="P358" s="425" t="str">
        <f t="shared" ref="P358" si="648">IF(K358&gt;0.1,(+K358-N358),"Por Calcular")</f>
        <v>Por Calcular</v>
      </c>
      <c r="Q358" s="425" t="str">
        <f t="shared" ref="Q358" si="649">IF(L358&gt;0,(+L358-O358),"Por Calcular")</f>
        <v>Por Calcular</v>
      </c>
      <c r="R358" s="426"/>
      <c r="S358" s="427" t="str">
        <f t="shared" ref="S358" si="650">IFERROR((N358/K358),"")</f>
        <v/>
      </c>
      <c r="T358" s="428" t="str">
        <f t="shared" ref="T358" si="651">IFERROR((O358/L358),"")</f>
        <v/>
      </c>
      <c r="U358" s="429" t="str">
        <f>IF(K358=0,"",'Listado desplegable'!I352)</f>
        <v/>
      </c>
      <c r="V358" s="429" t="str">
        <f>IF(L358=0,"",'Listado desplegable'!J352)</f>
        <v/>
      </c>
    </row>
    <row r="359" spans="2:22" ht="15" customHeight="1">
      <c r="B359" s="426"/>
      <c r="C359" s="430"/>
      <c r="D359" s="430"/>
      <c r="E359" s="426"/>
      <c r="F359" s="425"/>
      <c r="G359" s="430"/>
      <c r="H359" s="431"/>
      <c r="I359" s="138"/>
      <c r="J359" s="426"/>
      <c r="K359" s="426"/>
      <c r="L359" s="426"/>
      <c r="M359" s="433"/>
      <c r="N359" s="426"/>
      <c r="O359" s="426"/>
      <c r="P359" s="425"/>
      <c r="Q359" s="425"/>
      <c r="R359" s="426"/>
      <c r="S359" s="427"/>
      <c r="T359" s="428"/>
      <c r="U359" s="429"/>
      <c r="V359" s="429"/>
    </row>
    <row r="360" spans="2:22" ht="15" customHeight="1">
      <c r="B360" s="426"/>
      <c r="C360" s="430"/>
      <c r="D360" s="430"/>
      <c r="E360" s="426"/>
      <c r="F360" s="425"/>
      <c r="G360" s="430"/>
      <c r="H360" s="431"/>
      <c r="I360" s="110"/>
      <c r="J360" s="426"/>
      <c r="K360" s="426"/>
      <c r="L360" s="426"/>
      <c r="M360" s="433" t="str">
        <f>'Listado desplegable'!H354</f>
        <v/>
      </c>
      <c r="N360" s="426"/>
      <c r="O360" s="426"/>
      <c r="P360" s="425" t="str">
        <f t="shared" ref="P360" si="652">IF(K360&gt;0.1,(+K360-N360),"Por Calcular")</f>
        <v>Por Calcular</v>
      </c>
      <c r="Q360" s="425" t="str">
        <f t="shared" ref="Q360" si="653">IF(L360&gt;0,(+L360-O360),"Por Calcular")</f>
        <v>Por Calcular</v>
      </c>
      <c r="R360" s="426"/>
      <c r="S360" s="427" t="str">
        <f t="shared" ref="S360" si="654">IFERROR((N360/K360),"")</f>
        <v/>
      </c>
      <c r="T360" s="428" t="str">
        <f t="shared" ref="T360" si="655">IFERROR((O360/L360),"")</f>
        <v/>
      </c>
      <c r="U360" s="429" t="str">
        <f>IF(K360=0,"",'Listado desplegable'!I354)</f>
        <v/>
      </c>
      <c r="V360" s="429" t="str">
        <f>IF(L360=0,"",'Listado desplegable'!J354)</f>
        <v/>
      </c>
    </row>
    <row r="361" spans="2:22" ht="15" customHeight="1">
      <c r="B361" s="426"/>
      <c r="C361" s="430"/>
      <c r="D361" s="430"/>
      <c r="E361" s="426"/>
      <c r="F361" s="425"/>
      <c r="G361" s="430"/>
      <c r="H361" s="431"/>
      <c r="I361" s="138"/>
      <c r="J361" s="426"/>
      <c r="K361" s="426"/>
      <c r="L361" s="426"/>
      <c r="M361" s="433"/>
      <c r="N361" s="426"/>
      <c r="O361" s="426"/>
      <c r="P361" s="425"/>
      <c r="Q361" s="425"/>
      <c r="R361" s="426"/>
      <c r="S361" s="427"/>
      <c r="T361" s="428"/>
      <c r="U361" s="429"/>
      <c r="V361" s="429"/>
    </row>
    <row r="362" spans="2:22" ht="15" customHeight="1">
      <c r="B362" s="426"/>
      <c r="C362" s="430"/>
      <c r="D362" s="430"/>
      <c r="E362" s="426"/>
      <c r="F362" s="425"/>
      <c r="G362" s="430"/>
      <c r="H362" s="431"/>
      <c r="I362" s="110"/>
      <c r="J362" s="426"/>
      <c r="K362" s="426"/>
      <c r="L362" s="426"/>
      <c r="M362" s="433" t="str">
        <f>'Listado desplegable'!H356</f>
        <v/>
      </c>
      <c r="N362" s="426"/>
      <c r="O362" s="426"/>
      <c r="P362" s="425" t="str">
        <f t="shared" ref="P362" si="656">IF(K362&gt;0.1,(+K362-N362),"Por Calcular")</f>
        <v>Por Calcular</v>
      </c>
      <c r="Q362" s="425" t="str">
        <f t="shared" ref="Q362" si="657">IF(L362&gt;0,(+L362-O362),"Por Calcular")</f>
        <v>Por Calcular</v>
      </c>
      <c r="R362" s="426"/>
      <c r="S362" s="427" t="str">
        <f t="shared" ref="S362" si="658">IFERROR((N362/K362),"")</f>
        <v/>
      </c>
      <c r="T362" s="428" t="str">
        <f t="shared" ref="T362" si="659">IFERROR((O362/L362),"")</f>
        <v/>
      </c>
      <c r="U362" s="429" t="str">
        <f>IF(K362=0,"",'Listado desplegable'!I356)</f>
        <v/>
      </c>
      <c r="V362" s="429" t="str">
        <f>IF(L362=0,"",'Listado desplegable'!J356)</f>
        <v/>
      </c>
    </row>
    <row r="363" spans="2:22" ht="15" customHeight="1">
      <c r="B363" s="426"/>
      <c r="C363" s="430"/>
      <c r="D363" s="430"/>
      <c r="E363" s="426"/>
      <c r="F363" s="425"/>
      <c r="G363" s="430"/>
      <c r="H363" s="431"/>
      <c r="I363" s="138"/>
      <c r="J363" s="426"/>
      <c r="K363" s="426"/>
      <c r="L363" s="426"/>
      <c r="M363" s="433"/>
      <c r="N363" s="426"/>
      <c r="O363" s="426"/>
      <c r="P363" s="425"/>
      <c r="Q363" s="425"/>
      <c r="R363" s="426"/>
      <c r="S363" s="427"/>
      <c r="T363" s="428"/>
      <c r="U363" s="429"/>
      <c r="V363" s="429"/>
    </row>
    <row r="364" spans="2:22" ht="15" customHeight="1">
      <c r="B364" s="426"/>
      <c r="C364" s="430"/>
      <c r="D364" s="430"/>
      <c r="E364" s="426"/>
      <c r="F364" s="425"/>
      <c r="G364" s="430"/>
      <c r="H364" s="431"/>
      <c r="I364" s="110"/>
      <c r="J364" s="426"/>
      <c r="K364" s="426"/>
      <c r="L364" s="426"/>
      <c r="M364" s="433" t="str">
        <f>'Listado desplegable'!H358</f>
        <v/>
      </c>
      <c r="N364" s="426"/>
      <c r="O364" s="426"/>
      <c r="P364" s="425" t="str">
        <f t="shared" ref="P364" si="660">IF(K364&gt;0.1,(+K364-N364),"Por Calcular")</f>
        <v>Por Calcular</v>
      </c>
      <c r="Q364" s="425" t="str">
        <f t="shared" ref="Q364" si="661">IF(L364&gt;0,(+L364-O364),"Por Calcular")</f>
        <v>Por Calcular</v>
      </c>
      <c r="R364" s="426"/>
      <c r="S364" s="427" t="str">
        <f t="shared" ref="S364" si="662">IFERROR((N364/K364),"")</f>
        <v/>
      </c>
      <c r="T364" s="428" t="str">
        <f t="shared" ref="T364" si="663">IFERROR((O364/L364),"")</f>
        <v/>
      </c>
      <c r="U364" s="429" t="str">
        <f>IF(K364=0,"",'Listado desplegable'!I358)</f>
        <v/>
      </c>
      <c r="V364" s="429" t="str">
        <f>IF(L364=0,"",'Listado desplegable'!J358)</f>
        <v/>
      </c>
    </row>
    <row r="365" spans="2:22" ht="15" customHeight="1">
      <c r="B365" s="426"/>
      <c r="C365" s="430"/>
      <c r="D365" s="430"/>
      <c r="E365" s="426"/>
      <c r="F365" s="425"/>
      <c r="G365" s="430"/>
      <c r="H365" s="431"/>
      <c r="I365" s="138"/>
      <c r="J365" s="426"/>
      <c r="K365" s="426"/>
      <c r="L365" s="426"/>
      <c r="M365" s="433"/>
      <c r="N365" s="426"/>
      <c r="O365" s="426"/>
      <c r="P365" s="425"/>
      <c r="Q365" s="425"/>
      <c r="R365" s="426"/>
      <c r="S365" s="427"/>
      <c r="T365" s="428"/>
      <c r="U365" s="429"/>
      <c r="V365" s="429"/>
    </row>
    <row r="366" spans="2:22" ht="15" customHeight="1">
      <c r="B366" s="426"/>
      <c r="C366" s="430"/>
      <c r="D366" s="430"/>
      <c r="E366" s="426"/>
      <c r="F366" s="425"/>
      <c r="G366" s="430"/>
      <c r="H366" s="431"/>
      <c r="I366" s="110"/>
      <c r="J366" s="426"/>
      <c r="K366" s="426"/>
      <c r="L366" s="426"/>
      <c r="M366" s="433" t="str">
        <f>'Listado desplegable'!H360</f>
        <v/>
      </c>
      <c r="N366" s="426"/>
      <c r="O366" s="426"/>
      <c r="P366" s="425" t="str">
        <f t="shared" ref="P366" si="664">IF(K366&gt;0.1,(+K366-N366),"Por Calcular")</f>
        <v>Por Calcular</v>
      </c>
      <c r="Q366" s="425" t="str">
        <f t="shared" ref="Q366" si="665">IF(L366&gt;0,(+L366-O366),"Por Calcular")</f>
        <v>Por Calcular</v>
      </c>
      <c r="R366" s="426"/>
      <c r="S366" s="427" t="str">
        <f t="shared" ref="S366" si="666">IFERROR((N366/K366),"")</f>
        <v/>
      </c>
      <c r="T366" s="428" t="str">
        <f t="shared" ref="T366" si="667">IFERROR((O366/L366),"")</f>
        <v/>
      </c>
      <c r="U366" s="429" t="str">
        <f>IF(K366=0,"",'Listado desplegable'!I360)</f>
        <v/>
      </c>
      <c r="V366" s="429" t="str">
        <f>IF(L366=0,"",'Listado desplegable'!J360)</f>
        <v/>
      </c>
    </row>
    <row r="367" spans="2:22" ht="15" customHeight="1">
      <c r="B367" s="426"/>
      <c r="C367" s="430"/>
      <c r="D367" s="430"/>
      <c r="E367" s="426"/>
      <c r="F367" s="425"/>
      <c r="G367" s="430"/>
      <c r="H367" s="431"/>
      <c r="I367" s="138"/>
      <c r="J367" s="426"/>
      <c r="K367" s="426"/>
      <c r="L367" s="426"/>
      <c r="M367" s="433"/>
      <c r="N367" s="426"/>
      <c r="O367" s="426"/>
      <c r="P367" s="425"/>
      <c r="Q367" s="425"/>
      <c r="R367" s="426"/>
      <c r="S367" s="427"/>
      <c r="T367" s="428"/>
      <c r="U367" s="429"/>
      <c r="V367" s="429"/>
    </row>
    <row r="368" spans="2:22" ht="15" customHeight="1">
      <c r="B368" s="426"/>
      <c r="C368" s="430"/>
      <c r="D368" s="430"/>
      <c r="E368" s="426"/>
      <c r="F368" s="425"/>
      <c r="G368" s="430"/>
      <c r="H368" s="431"/>
      <c r="I368" s="110"/>
      <c r="J368" s="426"/>
      <c r="K368" s="426"/>
      <c r="L368" s="426"/>
      <c r="M368" s="433" t="str">
        <f>'Listado desplegable'!H362</f>
        <v/>
      </c>
      <c r="N368" s="426"/>
      <c r="O368" s="426"/>
      <c r="P368" s="425" t="str">
        <f t="shared" ref="P368" si="668">IF(K368&gt;0.1,(+K368-N368),"Por Calcular")</f>
        <v>Por Calcular</v>
      </c>
      <c r="Q368" s="425" t="str">
        <f t="shared" ref="Q368" si="669">IF(L368&gt;0,(+L368-O368),"Por Calcular")</f>
        <v>Por Calcular</v>
      </c>
      <c r="R368" s="426"/>
      <c r="S368" s="427" t="str">
        <f t="shared" ref="S368" si="670">IFERROR((N368/K368),"")</f>
        <v/>
      </c>
      <c r="T368" s="428" t="str">
        <f t="shared" ref="T368" si="671">IFERROR((O368/L368),"")</f>
        <v/>
      </c>
      <c r="U368" s="429" t="str">
        <f>IF(K368=0,"",'Listado desplegable'!I362)</f>
        <v/>
      </c>
      <c r="V368" s="429" t="str">
        <f>IF(L368=0,"",'Listado desplegable'!J362)</f>
        <v/>
      </c>
    </row>
    <row r="369" spans="2:22" ht="15" customHeight="1">
      <c r="B369" s="426"/>
      <c r="C369" s="430"/>
      <c r="D369" s="430"/>
      <c r="E369" s="426"/>
      <c r="F369" s="425"/>
      <c r="G369" s="430"/>
      <c r="H369" s="431"/>
      <c r="I369" s="138"/>
      <c r="J369" s="426"/>
      <c r="K369" s="426"/>
      <c r="L369" s="426"/>
      <c r="M369" s="433"/>
      <c r="N369" s="426"/>
      <c r="O369" s="426"/>
      <c r="P369" s="425"/>
      <c r="Q369" s="425"/>
      <c r="R369" s="426"/>
      <c r="S369" s="427"/>
      <c r="T369" s="428"/>
      <c r="U369" s="429"/>
      <c r="V369" s="429"/>
    </row>
    <row r="370" spans="2:22" ht="15" customHeight="1">
      <c r="B370" s="426"/>
      <c r="C370" s="430"/>
      <c r="D370" s="430"/>
      <c r="E370" s="426"/>
      <c r="F370" s="425"/>
      <c r="G370" s="430"/>
      <c r="H370" s="431"/>
      <c r="I370" s="110"/>
      <c r="J370" s="426"/>
      <c r="K370" s="426"/>
      <c r="L370" s="426"/>
      <c r="M370" s="433" t="str">
        <f>'Listado desplegable'!H364</f>
        <v/>
      </c>
      <c r="N370" s="426"/>
      <c r="O370" s="426"/>
      <c r="P370" s="425" t="str">
        <f t="shared" ref="P370" si="672">IF(K370&gt;0.1,(+K370-N370),"Por Calcular")</f>
        <v>Por Calcular</v>
      </c>
      <c r="Q370" s="425" t="str">
        <f t="shared" ref="Q370" si="673">IF(L370&gt;0,(+L370-O370),"Por Calcular")</f>
        <v>Por Calcular</v>
      </c>
      <c r="R370" s="426"/>
      <c r="S370" s="427" t="str">
        <f t="shared" ref="S370" si="674">IFERROR((N370/K370),"")</f>
        <v/>
      </c>
      <c r="T370" s="428" t="str">
        <f t="shared" ref="T370" si="675">IFERROR((O370/L370),"")</f>
        <v/>
      </c>
      <c r="U370" s="429" t="str">
        <f>IF(K370=0,"",'Listado desplegable'!I364)</f>
        <v/>
      </c>
      <c r="V370" s="429" t="str">
        <f>IF(L370=0,"",'Listado desplegable'!J364)</f>
        <v/>
      </c>
    </row>
    <row r="371" spans="2:22" ht="15" customHeight="1">
      <c r="B371" s="426"/>
      <c r="C371" s="430"/>
      <c r="D371" s="430"/>
      <c r="E371" s="426"/>
      <c r="F371" s="425"/>
      <c r="G371" s="430"/>
      <c r="H371" s="431"/>
      <c r="I371" s="138"/>
      <c r="J371" s="426"/>
      <c r="K371" s="426"/>
      <c r="L371" s="426"/>
      <c r="M371" s="433"/>
      <c r="N371" s="426"/>
      <c r="O371" s="426"/>
      <c r="P371" s="425"/>
      <c r="Q371" s="425"/>
      <c r="R371" s="426"/>
      <c r="S371" s="427"/>
      <c r="T371" s="428"/>
      <c r="U371" s="429"/>
      <c r="V371" s="429"/>
    </row>
    <row r="372" spans="2:22" ht="15" customHeight="1">
      <c r="B372" s="426"/>
      <c r="C372" s="430"/>
      <c r="D372" s="430"/>
      <c r="E372" s="426"/>
      <c r="F372" s="425"/>
      <c r="G372" s="430"/>
      <c r="H372" s="431"/>
      <c r="I372" s="110"/>
      <c r="J372" s="426"/>
      <c r="K372" s="426"/>
      <c r="L372" s="426"/>
      <c r="M372" s="433" t="str">
        <f>'Listado desplegable'!H366</f>
        <v/>
      </c>
      <c r="N372" s="426"/>
      <c r="O372" s="426"/>
      <c r="P372" s="425" t="str">
        <f t="shared" ref="P372" si="676">IF(K372&gt;0.1,(+K372-N372),"Por Calcular")</f>
        <v>Por Calcular</v>
      </c>
      <c r="Q372" s="425" t="str">
        <f t="shared" ref="Q372" si="677">IF(L372&gt;0,(+L372-O372),"Por Calcular")</f>
        <v>Por Calcular</v>
      </c>
      <c r="R372" s="426"/>
      <c r="S372" s="427" t="str">
        <f t="shared" ref="S372" si="678">IFERROR((N372/K372),"")</f>
        <v/>
      </c>
      <c r="T372" s="428" t="str">
        <f t="shared" ref="T372" si="679">IFERROR((O372/L372),"")</f>
        <v/>
      </c>
      <c r="U372" s="429" t="str">
        <f>IF(K372=0,"",'Listado desplegable'!I366)</f>
        <v/>
      </c>
      <c r="V372" s="429" t="str">
        <f>IF(L372=0,"",'Listado desplegable'!J366)</f>
        <v/>
      </c>
    </row>
    <row r="373" spans="2:22" ht="15" customHeight="1">
      <c r="B373" s="426"/>
      <c r="C373" s="430"/>
      <c r="D373" s="430"/>
      <c r="E373" s="426"/>
      <c r="F373" s="425"/>
      <c r="G373" s="430"/>
      <c r="H373" s="431"/>
      <c r="I373" s="138"/>
      <c r="J373" s="426"/>
      <c r="K373" s="426"/>
      <c r="L373" s="426"/>
      <c r="M373" s="433"/>
      <c r="N373" s="426"/>
      <c r="O373" s="426"/>
      <c r="P373" s="425"/>
      <c r="Q373" s="425"/>
      <c r="R373" s="426"/>
      <c r="S373" s="427"/>
      <c r="T373" s="428"/>
      <c r="U373" s="429"/>
      <c r="V373" s="429"/>
    </row>
    <row r="374" spans="2:22" ht="15" customHeight="1">
      <c r="B374" s="426"/>
      <c r="C374" s="430"/>
      <c r="D374" s="430"/>
      <c r="E374" s="426"/>
      <c r="F374" s="425"/>
      <c r="G374" s="430"/>
      <c r="H374" s="431"/>
      <c r="I374" s="110"/>
      <c r="J374" s="426"/>
      <c r="K374" s="426"/>
      <c r="L374" s="426"/>
      <c r="M374" s="433" t="str">
        <f>'Listado desplegable'!H368</f>
        <v/>
      </c>
      <c r="N374" s="426"/>
      <c r="O374" s="426"/>
      <c r="P374" s="425" t="str">
        <f t="shared" ref="P374" si="680">IF(K374&gt;0.1,(+K374-N374),"Por Calcular")</f>
        <v>Por Calcular</v>
      </c>
      <c r="Q374" s="425" t="str">
        <f t="shared" ref="Q374" si="681">IF(L374&gt;0,(+L374-O374),"Por Calcular")</f>
        <v>Por Calcular</v>
      </c>
      <c r="R374" s="426"/>
      <c r="S374" s="427" t="str">
        <f t="shared" ref="S374" si="682">IFERROR((N374/K374),"")</f>
        <v/>
      </c>
      <c r="T374" s="428" t="str">
        <f t="shared" ref="T374" si="683">IFERROR((O374/L374),"")</f>
        <v/>
      </c>
      <c r="U374" s="429" t="str">
        <f>IF(K374=0,"",'Listado desplegable'!I368)</f>
        <v/>
      </c>
      <c r="V374" s="429" t="str">
        <f>IF(L374=0,"",'Listado desplegable'!J368)</f>
        <v/>
      </c>
    </row>
    <row r="375" spans="2:22" ht="15" customHeight="1">
      <c r="B375" s="426"/>
      <c r="C375" s="430"/>
      <c r="D375" s="430"/>
      <c r="E375" s="426"/>
      <c r="F375" s="425"/>
      <c r="G375" s="430"/>
      <c r="H375" s="431"/>
      <c r="I375" s="138"/>
      <c r="J375" s="426"/>
      <c r="K375" s="426"/>
      <c r="L375" s="426"/>
      <c r="M375" s="433"/>
      <c r="N375" s="426"/>
      <c r="O375" s="426"/>
      <c r="P375" s="425"/>
      <c r="Q375" s="425"/>
      <c r="R375" s="426"/>
      <c r="S375" s="427"/>
      <c r="T375" s="428"/>
      <c r="U375" s="429"/>
      <c r="V375" s="429"/>
    </row>
    <row r="376" spans="2:22" ht="15" customHeight="1">
      <c r="B376" s="426"/>
      <c r="C376" s="430"/>
      <c r="D376" s="430"/>
      <c r="E376" s="426"/>
      <c r="F376" s="425"/>
      <c r="G376" s="430"/>
      <c r="H376" s="431"/>
      <c r="I376" s="110"/>
      <c r="J376" s="426"/>
      <c r="K376" s="426"/>
      <c r="L376" s="426"/>
      <c r="M376" s="433" t="str">
        <f>'Listado desplegable'!H370</f>
        <v/>
      </c>
      <c r="N376" s="426"/>
      <c r="O376" s="426"/>
      <c r="P376" s="425" t="str">
        <f t="shared" ref="P376" si="684">IF(K376&gt;0.1,(+K376-N376),"Por Calcular")</f>
        <v>Por Calcular</v>
      </c>
      <c r="Q376" s="425" t="str">
        <f t="shared" ref="Q376" si="685">IF(L376&gt;0,(+L376-O376),"Por Calcular")</f>
        <v>Por Calcular</v>
      </c>
      <c r="R376" s="426"/>
      <c r="S376" s="427" t="str">
        <f t="shared" ref="S376" si="686">IFERROR((N376/K376),"")</f>
        <v/>
      </c>
      <c r="T376" s="428" t="str">
        <f t="shared" ref="T376" si="687">IFERROR((O376/L376),"")</f>
        <v/>
      </c>
      <c r="U376" s="429" t="str">
        <f>IF(K376=0,"",'Listado desplegable'!I370)</f>
        <v/>
      </c>
      <c r="V376" s="429" t="str">
        <f>IF(L376=0,"",'Listado desplegable'!J370)</f>
        <v/>
      </c>
    </row>
    <row r="377" spans="2:22" ht="15" customHeight="1">
      <c r="B377" s="426"/>
      <c r="C377" s="430"/>
      <c r="D377" s="430"/>
      <c r="E377" s="426"/>
      <c r="F377" s="425"/>
      <c r="G377" s="430"/>
      <c r="H377" s="431"/>
      <c r="I377" s="138"/>
      <c r="J377" s="426"/>
      <c r="K377" s="426"/>
      <c r="L377" s="426"/>
      <c r="M377" s="433"/>
      <c r="N377" s="426"/>
      <c r="O377" s="426"/>
      <c r="P377" s="425"/>
      <c r="Q377" s="425"/>
      <c r="R377" s="426"/>
      <c r="S377" s="427"/>
      <c r="T377" s="428"/>
      <c r="U377" s="429"/>
      <c r="V377" s="429"/>
    </row>
    <row r="378" spans="2:22" ht="15" customHeight="1">
      <c r="B378" s="426"/>
      <c r="C378" s="430"/>
      <c r="D378" s="430"/>
      <c r="E378" s="426"/>
      <c r="F378" s="425"/>
      <c r="G378" s="430"/>
      <c r="H378" s="431"/>
      <c r="I378" s="110"/>
      <c r="J378" s="426"/>
      <c r="K378" s="426"/>
      <c r="L378" s="426"/>
      <c r="M378" s="433" t="str">
        <f>'Listado desplegable'!H372</f>
        <v/>
      </c>
      <c r="N378" s="426"/>
      <c r="O378" s="426"/>
      <c r="P378" s="425" t="str">
        <f t="shared" ref="P378" si="688">IF(K378&gt;0.1,(+K378-N378),"Por Calcular")</f>
        <v>Por Calcular</v>
      </c>
      <c r="Q378" s="425" t="str">
        <f t="shared" ref="Q378" si="689">IF(L378&gt;0,(+L378-O378),"Por Calcular")</f>
        <v>Por Calcular</v>
      </c>
      <c r="R378" s="426"/>
      <c r="S378" s="427" t="str">
        <f t="shared" ref="S378" si="690">IFERROR((N378/K378),"")</f>
        <v/>
      </c>
      <c r="T378" s="428" t="str">
        <f t="shared" ref="T378" si="691">IFERROR((O378/L378),"")</f>
        <v/>
      </c>
      <c r="U378" s="429" t="str">
        <f>IF(K378=0,"",'Listado desplegable'!I372)</f>
        <v/>
      </c>
      <c r="V378" s="429" t="str">
        <f>IF(L378=0,"",'Listado desplegable'!J372)</f>
        <v/>
      </c>
    </row>
    <row r="379" spans="2:22" ht="15" customHeight="1">
      <c r="B379" s="426"/>
      <c r="C379" s="430"/>
      <c r="D379" s="430"/>
      <c r="E379" s="426"/>
      <c r="F379" s="425"/>
      <c r="G379" s="430"/>
      <c r="H379" s="431"/>
      <c r="I379" s="138"/>
      <c r="J379" s="426"/>
      <c r="K379" s="426"/>
      <c r="L379" s="426"/>
      <c r="M379" s="433"/>
      <c r="N379" s="426"/>
      <c r="O379" s="426"/>
      <c r="P379" s="425"/>
      <c r="Q379" s="425"/>
      <c r="R379" s="426"/>
      <c r="S379" s="427"/>
      <c r="T379" s="428"/>
      <c r="U379" s="429"/>
      <c r="V379" s="429"/>
    </row>
    <row r="380" spans="2:22" ht="15" customHeight="1">
      <c r="B380" s="426"/>
      <c r="C380" s="430"/>
      <c r="D380" s="430"/>
      <c r="E380" s="426"/>
      <c r="F380" s="425"/>
      <c r="G380" s="430"/>
      <c r="H380" s="431"/>
      <c r="I380" s="110"/>
      <c r="J380" s="426"/>
      <c r="K380" s="426"/>
      <c r="L380" s="426"/>
      <c r="M380" s="433" t="str">
        <f>'Listado desplegable'!H374</f>
        <v/>
      </c>
      <c r="N380" s="426"/>
      <c r="O380" s="426"/>
      <c r="P380" s="425" t="str">
        <f t="shared" ref="P380" si="692">IF(K380&gt;0.1,(+K380-N380),"Por Calcular")</f>
        <v>Por Calcular</v>
      </c>
      <c r="Q380" s="425" t="str">
        <f t="shared" ref="Q380" si="693">IF(L380&gt;0,(+L380-O380),"Por Calcular")</f>
        <v>Por Calcular</v>
      </c>
      <c r="R380" s="426"/>
      <c r="S380" s="427" t="str">
        <f t="shared" ref="S380" si="694">IFERROR((N380/K380),"")</f>
        <v/>
      </c>
      <c r="T380" s="428" t="str">
        <f t="shared" ref="T380" si="695">IFERROR((O380/L380),"")</f>
        <v/>
      </c>
      <c r="U380" s="429" t="str">
        <f>IF(K380=0,"",'Listado desplegable'!I374)</f>
        <v/>
      </c>
      <c r="V380" s="429" t="str">
        <f>IF(L380=0,"",'Listado desplegable'!J374)</f>
        <v/>
      </c>
    </row>
    <row r="381" spans="2:22" ht="15" customHeight="1">
      <c r="B381" s="426"/>
      <c r="C381" s="430"/>
      <c r="D381" s="430"/>
      <c r="E381" s="426"/>
      <c r="F381" s="425"/>
      <c r="G381" s="430"/>
      <c r="H381" s="431"/>
      <c r="I381" s="138"/>
      <c r="J381" s="426"/>
      <c r="K381" s="426"/>
      <c r="L381" s="426"/>
      <c r="M381" s="433"/>
      <c r="N381" s="426"/>
      <c r="O381" s="426"/>
      <c r="P381" s="425"/>
      <c r="Q381" s="425"/>
      <c r="R381" s="426"/>
      <c r="S381" s="427"/>
      <c r="T381" s="428"/>
      <c r="U381" s="429"/>
      <c r="V381" s="429"/>
    </row>
    <row r="382" spans="2:22" ht="15" customHeight="1">
      <c r="B382" s="426"/>
      <c r="C382" s="430"/>
      <c r="D382" s="430"/>
      <c r="E382" s="426"/>
      <c r="F382" s="425"/>
      <c r="G382" s="430"/>
      <c r="H382" s="431"/>
      <c r="I382" s="110"/>
      <c r="J382" s="426"/>
      <c r="K382" s="426"/>
      <c r="L382" s="426"/>
      <c r="M382" s="433" t="str">
        <f>'Listado desplegable'!H376</f>
        <v/>
      </c>
      <c r="N382" s="426"/>
      <c r="O382" s="426"/>
      <c r="P382" s="425" t="str">
        <f t="shared" ref="P382" si="696">IF(K382&gt;0.1,(+K382-N382),"Por Calcular")</f>
        <v>Por Calcular</v>
      </c>
      <c r="Q382" s="425" t="str">
        <f t="shared" ref="Q382" si="697">IF(L382&gt;0,(+L382-O382),"Por Calcular")</f>
        <v>Por Calcular</v>
      </c>
      <c r="R382" s="426"/>
      <c r="S382" s="427" t="str">
        <f t="shared" ref="S382" si="698">IFERROR((N382/K382),"")</f>
        <v/>
      </c>
      <c r="T382" s="428" t="str">
        <f t="shared" ref="T382" si="699">IFERROR((O382/L382),"")</f>
        <v/>
      </c>
      <c r="U382" s="429" t="str">
        <f>IF(K382=0,"",'Listado desplegable'!I376)</f>
        <v/>
      </c>
      <c r="V382" s="429" t="str">
        <f>IF(L382=0,"",'Listado desplegable'!J376)</f>
        <v/>
      </c>
    </row>
    <row r="383" spans="2:22" ht="15" customHeight="1">
      <c r="B383" s="426"/>
      <c r="C383" s="430"/>
      <c r="D383" s="430"/>
      <c r="E383" s="426"/>
      <c r="F383" s="425"/>
      <c r="G383" s="430"/>
      <c r="H383" s="431"/>
      <c r="I383" s="138"/>
      <c r="J383" s="426"/>
      <c r="K383" s="426"/>
      <c r="L383" s="426"/>
      <c r="M383" s="433"/>
      <c r="N383" s="426"/>
      <c r="O383" s="426"/>
      <c r="P383" s="425"/>
      <c r="Q383" s="425"/>
      <c r="R383" s="426"/>
      <c r="S383" s="427"/>
      <c r="T383" s="428"/>
      <c r="U383" s="429"/>
      <c r="V383" s="429"/>
    </row>
    <row r="384" spans="2:22" ht="15" customHeight="1">
      <c r="B384" s="426"/>
      <c r="C384" s="430"/>
      <c r="D384" s="430"/>
      <c r="E384" s="426"/>
      <c r="F384" s="425"/>
      <c r="G384" s="430"/>
      <c r="H384" s="431"/>
      <c r="I384" s="110"/>
      <c r="J384" s="426"/>
      <c r="K384" s="426"/>
      <c r="L384" s="426"/>
      <c r="M384" s="433" t="str">
        <f>'Listado desplegable'!H378</f>
        <v/>
      </c>
      <c r="N384" s="426"/>
      <c r="O384" s="426"/>
      <c r="P384" s="425" t="str">
        <f t="shared" ref="P384" si="700">IF(K384&gt;0.1,(+K384-N384),"Por Calcular")</f>
        <v>Por Calcular</v>
      </c>
      <c r="Q384" s="425" t="str">
        <f t="shared" ref="Q384" si="701">IF(L384&gt;0,(+L384-O384),"Por Calcular")</f>
        <v>Por Calcular</v>
      </c>
      <c r="R384" s="426"/>
      <c r="S384" s="427" t="str">
        <f t="shared" ref="S384" si="702">IFERROR((N384/K384),"")</f>
        <v/>
      </c>
      <c r="T384" s="428" t="str">
        <f t="shared" ref="T384" si="703">IFERROR((O384/L384),"")</f>
        <v/>
      </c>
      <c r="U384" s="429" t="str">
        <f>IF(K384=0,"",'Listado desplegable'!I378)</f>
        <v/>
      </c>
      <c r="V384" s="429" t="str">
        <f>IF(L384=0,"",'Listado desplegable'!J378)</f>
        <v/>
      </c>
    </row>
    <row r="385" spans="2:22" ht="15" customHeight="1">
      <c r="B385" s="426"/>
      <c r="C385" s="430"/>
      <c r="D385" s="430"/>
      <c r="E385" s="426"/>
      <c r="F385" s="425"/>
      <c r="G385" s="430"/>
      <c r="H385" s="431"/>
      <c r="I385" s="138"/>
      <c r="J385" s="426"/>
      <c r="K385" s="426"/>
      <c r="L385" s="426"/>
      <c r="M385" s="433"/>
      <c r="N385" s="426"/>
      <c r="O385" s="426"/>
      <c r="P385" s="425"/>
      <c r="Q385" s="425"/>
      <c r="R385" s="426"/>
      <c r="S385" s="427"/>
      <c r="T385" s="428"/>
      <c r="U385" s="429"/>
      <c r="V385" s="429"/>
    </row>
    <row r="386" spans="2:22" ht="15" customHeight="1">
      <c r="B386" s="426"/>
      <c r="C386" s="430"/>
      <c r="D386" s="430"/>
      <c r="E386" s="426"/>
      <c r="F386" s="425"/>
      <c r="G386" s="430"/>
      <c r="H386" s="431"/>
      <c r="I386" s="110"/>
      <c r="J386" s="426"/>
      <c r="K386" s="426"/>
      <c r="L386" s="426"/>
      <c r="M386" s="433" t="str">
        <f>'Listado desplegable'!H380</f>
        <v/>
      </c>
      <c r="N386" s="426"/>
      <c r="O386" s="426"/>
      <c r="P386" s="425" t="str">
        <f t="shared" ref="P386" si="704">IF(K386&gt;0.1,(+K386-N386),"Por Calcular")</f>
        <v>Por Calcular</v>
      </c>
      <c r="Q386" s="425" t="str">
        <f t="shared" ref="Q386" si="705">IF(L386&gt;0,(+L386-O386),"Por Calcular")</f>
        <v>Por Calcular</v>
      </c>
      <c r="R386" s="426"/>
      <c r="S386" s="427" t="str">
        <f t="shared" ref="S386" si="706">IFERROR((N386/K386),"")</f>
        <v/>
      </c>
      <c r="T386" s="428" t="str">
        <f t="shared" ref="T386" si="707">IFERROR((O386/L386),"")</f>
        <v/>
      </c>
      <c r="U386" s="429" t="str">
        <f>IF(K386=0,"",'Listado desplegable'!I380)</f>
        <v/>
      </c>
      <c r="V386" s="429" t="str">
        <f>IF(L386=0,"",'Listado desplegable'!J380)</f>
        <v/>
      </c>
    </row>
    <row r="387" spans="2:22" ht="15" customHeight="1">
      <c r="B387" s="426"/>
      <c r="C387" s="430"/>
      <c r="D387" s="430"/>
      <c r="E387" s="426"/>
      <c r="F387" s="425"/>
      <c r="G387" s="430"/>
      <c r="H387" s="431"/>
      <c r="I387" s="138"/>
      <c r="J387" s="426"/>
      <c r="K387" s="426"/>
      <c r="L387" s="426"/>
      <c r="M387" s="433"/>
      <c r="N387" s="426"/>
      <c r="O387" s="426"/>
      <c r="P387" s="425"/>
      <c r="Q387" s="425"/>
      <c r="R387" s="426"/>
      <c r="S387" s="427"/>
      <c r="T387" s="428"/>
      <c r="U387" s="429"/>
      <c r="V387" s="429"/>
    </row>
    <row r="388" spans="2:22" ht="15" customHeight="1">
      <c r="B388" s="426"/>
      <c r="C388" s="430"/>
      <c r="D388" s="430"/>
      <c r="E388" s="426"/>
      <c r="F388" s="425"/>
      <c r="G388" s="430"/>
      <c r="H388" s="431"/>
      <c r="I388" s="110"/>
      <c r="J388" s="426"/>
      <c r="K388" s="426"/>
      <c r="L388" s="426"/>
      <c r="M388" s="433" t="str">
        <f>'Listado desplegable'!H382</f>
        <v/>
      </c>
      <c r="N388" s="426"/>
      <c r="O388" s="426"/>
      <c r="P388" s="425" t="str">
        <f t="shared" ref="P388" si="708">IF(K388&gt;0.1,(+K388-N388),"Por Calcular")</f>
        <v>Por Calcular</v>
      </c>
      <c r="Q388" s="425" t="str">
        <f t="shared" ref="Q388" si="709">IF(L388&gt;0,(+L388-O388),"Por Calcular")</f>
        <v>Por Calcular</v>
      </c>
      <c r="R388" s="426"/>
      <c r="S388" s="427" t="str">
        <f t="shared" ref="S388" si="710">IFERROR((N388/K388),"")</f>
        <v/>
      </c>
      <c r="T388" s="428" t="str">
        <f t="shared" ref="T388" si="711">IFERROR((O388/L388),"")</f>
        <v/>
      </c>
      <c r="U388" s="429" t="str">
        <f>IF(K388=0,"",'Listado desplegable'!I382)</f>
        <v/>
      </c>
      <c r="V388" s="429" t="str">
        <f>IF(L388=0,"",'Listado desplegable'!J382)</f>
        <v/>
      </c>
    </row>
    <row r="389" spans="2:22" ht="15" customHeight="1">
      <c r="B389" s="426"/>
      <c r="C389" s="430"/>
      <c r="D389" s="430"/>
      <c r="E389" s="426"/>
      <c r="F389" s="425"/>
      <c r="G389" s="430"/>
      <c r="H389" s="431"/>
      <c r="I389" s="138"/>
      <c r="J389" s="426"/>
      <c r="K389" s="426"/>
      <c r="L389" s="426"/>
      <c r="M389" s="433"/>
      <c r="N389" s="426"/>
      <c r="O389" s="426"/>
      <c r="P389" s="425"/>
      <c r="Q389" s="425"/>
      <c r="R389" s="426"/>
      <c r="S389" s="427"/>
      <c r="T389" s="428"/>
      <c r="U389" s="429"/>
      <c r="V389" s="429"/>
    </row>
    <row r="390" spans="2:22" ht="15" customHeight="1">
      <c r="B390" s="426"/>
      <c r="C390" s="430"/>
      <c r="D390" s="430"/>
      <c r="E390" s="426"/>
      <c r="F390" s="425"/>
      <c r="G390" s="430"/>
      <c r="H390" s="431"/>
      <c r="I390" s="110"/>
      <c r="J390" s="426"/>
      <c r="K390" s="426"/>
      <c r="L390" s="426"/>
      <c r="M390" s="433" t="str">
        <f>'Listado desplegable'!H384</f>
        <v/>
      </c>
      <c r="N390" s="426"/>
      <c r="O390" s="426"/>
      <c r="P390" s="425" t="str">
        <f t="shared" ref="P390" si="712">IF(K390&gt;0.1,(+K390-N390),"Por Calcular")</f>
        <v>Por Calcular</v>
      </c>
      <c r="Q390" s="425" t="str">
        <f t="shared" ref="Q390" si="713">IF(L390&gt;0,(+L390-O390),"Por Calcular")</f>
        <v>Por Calcular</v>
      </c>
      <c r="R390" s="426"/>
      <c r="S390" s="427" t="str">
        <f t="shared" ref="S390" si="714">IFERROR((N390/K390),"")</f>
        <v/>
      </c>
      <c r="T390" s="428" t="str">
        <f t="shared" ref="T390" si="715">IFERROR((O390/L390),"")</f>
        <v/>
      </c>
      <c r="U390" s="429" t="str">
        <f>IF(K390=0,"",'Listado desplegable'!I384)</f>
        <v/>
      </c>
      <c r="V390" s="429" t="str">
        <f>IF(L390=0,"",'Listado desplegable'!J384)</f>
        <v/>
      </c>
    </row>
    <row r="391" spans="2:22" ht="15" customHeight="1">
      <c r="B391" s="426"/>
      <c r="C391" s="430"/>
      <c r="D391" s="430"/>
      <c r="E391" s="426"/>
      <c r="F391" s="425"/>
      <c r="G391" s="430"/>
      <c r="H391" s="431"/>
      <c r="I391" s="138"/>
      <c r="J391" s="426"/>
      <c r="K391" s="426"/>
      <c r="L391" s="426"/>
      <c r="M391" s="433"/>
      <c r="N391" s="426"/>
      <c r="O391" s="426"/>
      <c r="P391" s="425"/>
      <c r="Q391" s="425"/>
      <c r="R391" s="426"/>
      <c r="S391" s="427"/>
      <c r="T391" s="428"/>
      <c r="U391" s="429"/>
      <c r="V391" s="429"/>
    </row>
    <row r="392" spans="2:22" ht="15" customHeight="1">
      <c r="B392" s="426"/>
      <c r="C392" s="430"/>
      <c r="D392" s="430"/>
      <c r="E392" s="426"/>
      <c r="F392" s="425"/>
      <c r="G392" s="430"/>
      <c r="H392" s="431"/>
      <c r="I392" s="110"/>
      <c r="J392" s="426"/>
      <c r="K392" s="426"/>
      <c r="L392" s="426"/>
      <c r="M392" s="433" t="str">
        <f>'Listado desplegable'!H386</f>
        <v/>
      </c>
      <c r="N392" s="426"/>
      <c r="O392" s="426"/>
      <c r="P392" s="425" t="str">
        <f t="shared" ref="P392" si="716">IF(K392&gt;0.1,(+K392-N392),"Por Calcular")</f>
        <v>Por Calcular</v>
      </c>
      <c r="Q392" s="425" t="str">
        <f t="shared" ref="Q392" si="717">IF(L392&gt;0,(+L392-O392),"Por Calcular")</f>
        <v>Por Calcular</v>
      </c>
      <c r="R392" s="426"/>
      <c r="S392" s="427" t="str">
        <f t="shared" ref="S392" si="718">IFERROR((N392/K392),"")</f>
        <v/>
      </c>
      <c r="T392" s="428" t="str">
        <f t="shared" ref="T392" si="719">IFERROR((O392/L392),"")</f>
        <v/>
      </c>
      <c r="U392" s="429" t="str">
        <f>IF(K392=0,"",'Listado desplegable'!I386)</f>
        <v/>
      </c>
      <c r="V392" s="429" t="str">
        <f>IF(L392=0,"",'Listado desplegable'!J386)</f>
        <v/>
      </c>
    </row>
    <row r="393" spans="2:22" ht="15" customHeight="1">
      <c r="B393" s="426"/>
      <c r="C393" s="430"/>
      <c r="D393" s="430"/>
      <c r="E393" s="426"/>
      <c r="F393" s="425"/>
      <c r="G393" s="430"/>
      <c r="H393" s="431"/>
      <c r="I393" s="138"/>
      <c r="J393" s="426"/>
      <c r="K393" s="426"/>
      <c r="L393" s="426"/>
      <c r="M393" s="433"/>
      <c r="N393" s="426"/>
      <c r="O393" s="426"/>
      <c r="P393" s="425"/>
      <c r="Q393" s="425"/>
      <c r="R393" s="426"/>
      <c r="S393" s="427"/>
      <c r="T393" s="428"/>
      <c r="U393" s="429"/>
      <c r="V393" s="429"/>
    </row>
    <row r="394" spans="2:22" ht="15" customHeight="1">
      <c r="B394" s="426"/>
      <c r="C394" s="430"/>
      <c r="D394" s="430"/>
      <c r="E394" s="426"/>
      <c r="F394" s="425"/>
      <c r="G394" s="430"/>
      <c r="H394" s="431"/>
      <c r="I394" s="110"/>
      <c r="J394" s="426"/>
      <c r="K394" s="426"/>
      <c r="L394" s="426"/>
      <c r="M394" s="433" t="str">
        <f>'Listado desplegable'!H388</f>
        <v/>
      </c>
      <c r="N394" s="426"/>
      <c r="O394" s="426"/>
      <c r="P394" s="425" t="str">
        <f t="shared" ref="P394" si="720">IF(K394&gt;0.1,(+K394-N394),"Por Calcular")</f>
        <v>Por Calcular</v>
      </c>
      <c r="Q394" s="425" t="str">
        <f t="shared" ref="Q394" si="721">IF(L394&gt;0,(+L394-O394),"Por Calcular")</f>
        <v>Por Calcular</v>
      </c>
      <c r="R394" s="426"/>
      <c r="S394" s="427" t="str">
        <f t="shared" ref="S394" si="722">IFERROR((N394/K394),"")</f>
        <v/>
      </c>
      <c r="T394" s="428" t="str">
        <f t="shared" ref="T394" si="723">IFERROR((O394/L394),"")</f>
        <v/>
      </c>
      <c r="U394" s="429" t="str">
        <f>IF(K394=0,"",'Listado desplegable'!I388)</f>
        <v/>
      </c>
      <c r="V394" s="429" t="str">
        <f>IF(L394=0,"",'Listado desplegable'!J388)</f>
        <v/>
      </c>
    </row>
    <row r="395" spans="2:22" ht="15" customHeight="1">
      <c r="B395" s="426"/>
      <c r="C395" s="430"/>
      <c r="D395" s="430"/>
      <c r="E395" s="426"/>
      <c r="F395" s="425"/>
      <c r="G395" s="430"/>
      <c r="H395" s="431"/>
      <c r="I395" s="138"/>
      <c r="J395" s="426"/>
      <c r="K395" s="426"/>
      <c r="L395" s="426"/>
      <c r="M395" s="433"/>
      <c r="N395" s="426"/>
      <c r="O395" s="426"/>
      <c r="P395" s="425"/>
      <c r="Q395" s="425"/>
      <c r="R395" s="426"/>
      <c r="S395" s="427"/>
      <c r="T395" s="428"/>
      <c r="U395" s="429"/>
      <c r="V395" s="429"/>
    </row>
    <row r="396" spans="2:22" ht="15" customHeight="1">
      <c r="B396" s="426"/>
      <c r="C396" s="430"/>
      <c r="D396" s="430"/>
      <c r="E396" s="426"/>
      <c r="F396" s="425"/>
      <c r="G396" s="430"/>
      <c r="H396" s="431"/>
      <c r="I396" s="110"/>
      <c r="J396" s="426"/>
      <c r="K396" s="426"/>
      <c r="L396" s="426"/>
      <c r="M396" s="433" t="str">
        <f>'Listado desplegable'!H390</f>
        <v/>
      </c>
      <c r="N396" s="426"/>
      <c r="O396" s="426"/>
      <c r="P396" s="425" t="str">
        <f t="shared" ref="P396" si="724">IF(K396&gt;0.1,(+K396-N396),"Por Calcular")</f>
        <v>Por Calcular</v>
      </c>
      <c r="Q396" s="425" t="str">
        <f t="shared" ref="Q396" si="725">IF(L396&gt;0,(+L396-O396),"Por Calcular")</f>
        <v>Por Calcular</v>
      </c>
      <c r="R396" s="426"/>
      <c r="S396" s="427" t="str">
        <f t="shared" ref="S396" si="726">IFERROR((N396/K396),"")</f>
        <v/>
      </c>
      <c r="T396" s="428" t="str">
        <f t="shared" ref="T396" si="727">IFERROR((O396/L396),"")</f>
        <v/>
      </c>
      <c r="U396" s="429" t="str">
        <f>IF(K396=0,"",'Listado desplegable'!I390)</f>
        <v/>
      </c>
      <c r="V396" s="429" t="str">
        <f>IF(L396=0,"",'Listado desplegable'!J390)</f>
        <v/>
      </c>
    </row>
    <row r="397" spans="2:22" ht="15" customHeight="1">
      <c r="B397" s="426"/>
      <c r="C397" s="430"/>
      <c r="D397" s="430"/>
      <c r="E397" s="426"/>
      <c r="F397" s="425"/>
      <c r="G397" s="430"/>
      <c r="H397" s="431"/>
      <c r="I397" s="138"/>
      <c r="J397" s="426"/>
      <c r="K397" s="426"/>
      <c r="L397" s="426"/>
      <c r="M397" s="433"/>
      <c r="N397" s="426"/>
      <c r="O397" s="426"/>
      <c r="P397" s="425"/>
      <c r="Q397" s="425"/>
      <c r="R397" s="426"/>
      <c r="S397" s="427"/>
      <c r="T397" s="428"/>
      <c r="U397" s="429"/>
      <c r="V397" s="429"/>
    </row>
    <row r="398" spans="2:22" ht="15" customHeight="1">
      <c r="B398" s="426"/>
      <c r="C398" s="430"/>
      <c r="D398" s="430"/>
      <c r="E398" s="426"/>
      <c r="F398" s="425"/>
      <c r="G398" s="430"/>
      <c r="H398" s="431"/>
      <c r="I398" s="110"/>
      <c r="J398" s="426"/>
      <c r="K398" s="426"/>
      <c r="L398" s="426"/>
      <c r="M398" s="433" t="str">
        <f>'Listado desplegable'!H392</f>
        <v/>
      </c>
      <c r="N398" s="426"/>
      <c r="O398" s="426"/>
      <c r="P398" s="425" t="str">
        <f t="shared" ref="P398" si="728">IF(K398&gt;0.1,(+K398-N398),"Por Calcular")</f>
        <v>Por Calcular</v>
      </c>
      <c r="Q398" s="425" t="str">
        <f t="shared" ref="Q398" si="729">IF(L398&gt;0,(+L398-O398),"Por Calcular")</f>
        <v>Por Calcular</v>
      </c>
      <c r="R398" s="426"/>
      <c r="S398" s="427" t="str">
        <f t="shared" ref="S398" si="730">IFERROR((N398/K398),"")</f>
        <v/>
      </c>
      <c r="T398" s="428" t="str">
        <f t="shared" ref="T398" si="731">IFERROR((O398/L398),"")</f>
        <v/>
      </c>
      <c r="U398" s="429" t="str">
        <f>IF(K398=0,"",'Listado desplegable'!I392)</f>
        <v/>
      </c>
      <c r="V398" s="429" t="str">
        <f>IF(L398=0,"",'Listado desplegable'!J392)</f>
        <v/>
      </c>
    </row>
    <row r="399" spans="2:22" ht="15" customHeight="1">
      <c r="B399" s="426"/>
      <c r="C399" s="430"/>
      <c r="D399" s="430"/>
      <c r="E399" s="426"/>
      <c r="F399" s="425"/>
      <c r="G399" s="430"/>
      <c r="H399" s="431"/>
      <c r="I399" s="138"/>
      <c r="J399" s="426"/>
      <c r="K399" s="426"/>
      <c r="L399" s="426"/>
      <c r="M399" s="433"/>
      <c r="N399" s="426"/>
      <c r="O399" s="426"/>
      <c r="P399" s="425"/>
      <c r="Q399" s="425"/>
      <c r="R399" s="426"/>
      <c r="S399" s="427"/>
      <c r="T399" s="428"/>
      <c r="U399" s="429"/>
      <c r="V399" s="429"/>
    </row>
    <row r="400" spans="2:22" ht="15" customHeight="1">
      <c r="B400" s="426"/>
      <c r="C400" s="430"/>
      <c r="D400" s="430"/>
      <c r="E400" s="426"/>
      <c r="F400" s="425"/>
      <c r="G400" s="430"/>
      <c r="H400" s="431"/>
      <c r="I400" s="110"/>
      <c r="J400" s="426"/>
      <c r="K400" s="426"/>
      <c r="L400" s="426"/>
      <c r="M400" s="433" t="str">
        <f>'Listado desplegable'!H394</f>
        <v/>
      </c>
      <c r="N400" s="426"/>
      <c r="O400" s="426"/>
      <c r="P400" s="425" t="str">
        <f t="shared" ref="P400" si="732">IF(K400&gt;0.1,(+K400-N400),"Por Calcular")</f>
        <v>Por Calcular</v>
      </c>
      <c r="Q400" s="425" t="str">
        <f t="shared" ref="Q400" si="733">IF(L400&gt;0,(+L400-O400),"Por Calcular")</f>
        <v>Por Calcular</v>
      </c>
      <c r="R400" s="426"/>
      <c r="S400" s="427" t="str">
        <f t="shared" ref="S400" si="734">IFERROR((N400/K400),"")</f>
        <v/>
      </c>
      <c r="T400" s="428" t="str">
        <f t="shared" ref="T400" si="735">IFERROR((O400/L400),"")</f>
        <v/>
      </c>
      <c r="U400" s="429" t="str">
        <f>IF(K400=0,"",'Listado desplegable'!I394)</f>
        <v/>
      </c>
      <c r="V400" s="429" t="str">
        <f>IF(L400=0,"",'Listado desplegable'!J394)</f>
        <v/>
      </c>
    </row>
    <row r="401" spans="2:22" ht="15" customHeight="1">
      <c r="B401" s="426"/>
      <c r="C401" s="430"/>
      <c r="D401" s="430"/>
      <c r="E401" s="426"/>
      <c r="F401" s="425"/>
      <c r="G401" s="430"/>
      <c r="H401" s="431"/>
      <c r="I401" s="138"/>
      <c r="J401" s="426"/>
      <c r="K401" s="426"/>
      <c r="L401" s="426"/>
      <c r="M401" s="433"/>
      <c r="N401" s="426"/>
      <c r="O401" s="426"/>
      <c r="P401" s="425"/>
      <c r="Q401" s="425"/>
      <c r="R401" s="426"/>
      <c r="S401" s="427"/>
      <c r="T401" s="428"/>
      <c r="U401" s="429"/>
      <c r="V401" s="429"/>
    </row>
    <row r="402" spans="2:22" ht="15" customHeight="1">
      <c r="B402" s="426"/>
      <c r="C402" s="430"/>
      <c r="D402" s="430"/>
      <c r="E402" s="426"/>
      <c r="F402" s="425"/>
      <c r="G402" s="430"/>
      <c r="H402" s="431"/>
      <c r="I402" s="110"/>
      <c r="J402" s="426"/>
      <c r="K402" s="426"/>
      <c r="L402" s="426"/>
      <c r="M402" s="433" t="str">
        <f>'Listado desplegable'!H396</f>
        <v/>
      </c>
      <c r="N402" s="426"/>
      <c r="O402" s="426"/>
      <c r="P402" s="425" t="str">
        <f t="shared" ref="P402" si="736">IF(K402&gt;0.1,(+K402-N402),"Por Calcular")</f>
        <v>Por Calcular</v>
      </c>
      <c r="Q402" s="425" t="str">
        <f t="shared" ref="Q402" si="737">IF(L402&gt;0,(+L402-O402),"Por Calcular")</f>
        <v>Por Calcular</v>
      </c>
      <c r="R402" s="426"/>
      <c r="S402" s="427" t="str">
        <f t="shared" ref="S402" si="738">IFERROR((N402/K402),"")</f>
        <v/>
      </c>
      <c r="T402" s="428" t="str">
        <f t="shared" ref="T402" si="739">IFERROR((O402/L402),"")</f>
        <v/>
      </c>
      <c r="U402" s="429" t="str">
        <f>IF(K402=0,"",'Listado desplegable'!I396)</f>
        <v/>
      </c>
      <c r="V402" s="429" t="str">
        <f>IF(L402=0,"",'Listado desplegable'!J396)</f>
        <v/>
      </c>
    </row>
    <row r="403" spans="2:22" ht="15" customHeight="1">
      <c r="B403" s="426"/>
      <c r="C403" s="430"/>
      <c r="D403" s="430"/>
      <c r="E403" s="426"/>
      <c r="F403" s="425"/>
      <c r="G403" s="430"/>
      <c r="H403" s="431"/>
      <c r="I403" s="138"/>
      <c r="J403" s="426"/>
      <c r="K403" s="426"/>
      <c r="L403" s="426"/>
      <c r="M403" s="433"/>
      <c r="N403" s="426"/>
      <c r="O403" s="426"/>
      <c r="P403" s="425"/>
      <c r="Q403" s="425"/>
      <c r="R403" s="426"/>
      <c r="S403" s="427"/>
      <c r="T403" s="428"/>
      <c r="U403" s="429"/>
      <c r="V403" s="429"/>
    </row>
    <row r="404" spans="2:22" ht="15" customHeight="1">
      <c r="B404" s="426"/>
      <c r="C404" s="430"/>
      <c r="D404" s="430"/>
      <c r="E404" s="426"/>
      <c r="F404" s="425"/>
      <c r="G404" s="430"/>
      <c r="H404" s="431"/>
      <c r="I404" s="110"/>
      <c r="J404" s="426"/>
      <c r="K404" s="426"/>
      <c r="L404" s="426"/>
      <c r="M404" s="433" t="str">
        <f>'Listado desplegable'!H398</f>
        <v/>
      </c>
      <c r="N404" s="426"/>
      <c r="O404" s="426"/>
      <c r="P404" s="425" t="str">
        <f t="shared" ref="P404" si="740">IF(K404&gt;0.1,(+K404-N404),"Por Calcular")</f>
        <v>Por Calcular</v>
      </c>
      <c r="Q404" s="425" t="str">
        <f t="shared" ref="Q404" si="741">IF(L404&gt;0,(+L404-O404),"Por Calcular")</f>
        <v>Por Calcular</v>
      </c>
      <c r="R404" s="426"/>
      <c r="S404" s="427" t="str">
        <f t="shared" ref="S404" si="742">IFERROR((N404/K404),"")</f>
        <v/>
      </c>
      <c r="T404" s="428" t="str">
        <f t="shared" ref="T404" si="743">IFERROR((O404/L404),"")</f>
        <v/>
      </c>
      <c r="U404" s="429" t="str">
        <f>IF(K404=0,"",'Listado desplegable'!I398)</f>
        <v/>
      </c>
      <c r="V404" s="429" t="str">
        <f>IF(L404=0,"",'Listado desplegable'!J398)</f>
        <v/>
      </c>
    </row>
    <row r="405" spans="2:22" ht="15" customHeight="1">
      <c r="B405" s="426"/>
      <c r="C405" s="430"/>
      <c r="D405" s="430"/>
      <c r="E405" s="426"/>
      <c r="F405" s="425"/>
      <c r="G405" s="430"/>
      <c r="H405" s="431"/>
      <c r="I405" s="138"/>
      <c r="J405" s="426"/>
      <c r="K405" s="426"/>
      <c r="L405" s="426"/>
      <c r="M405" s="433"/>
      <c r="N405" s="426"/>
      <c r="O405" s="426"/>
      <c r="P405" s="425"/>
      <c r="Q405" s="425"/>
      <c r="R405" s="426"/>
      <c r="S405" s="427"/>
      <c r="T405" s="428"/>
      <c r="U405" s="429"/>
      <c r="V405" s="429"/>
    </row>
    <row r="406" spans="2:22" ht="15" customHeight="1">
      <c r="B406" s="426"/>
      <c r="C406" s="430"/>
      <c r="D406" s="430"/>
      <c r="E406" s="426"/>
      <c r="F406" s="425"/>
      <c r="G406" s="430"/>
      <c r="H406" s="431"/>
      <c r="I406" s="110"/>
      <c r="J406" s="426"/>
      <c r="K406" s="426"/>
      <c r="L406" s="426"/>
      <c r="M406" s="433" t="str">
        <f>'Listado desplegable'!H400</f>
        <v/>
      </c>
      <c r="N406" s="426"/>
      <c r="O406" s="426"/>
      <c r="P406" s="425" t="str">
        <f t="shared" ref="P406" si="744">IF(K406&gt;0.1,(+K406-N406),"Por Calcular")</f>
        <v>Por Calcular</v>
      </c>
      <c r="Q406" s="425" t="str">
        <f t="shared" ref="Q406" si="745">IF(L406&gt;0,(+L406-O406),"Por Calcular")</f>
        <v>Por Calcular</v>
      </c>
      <c r="R406" s="426"/>
      <c r="S406" s="427" t="str">
        <f t="shared" ref="S406" si="746">IFERROR((N406/K406),"")</f>
        <v/>
      </c>
      <c r="T406" s="428" t="str">
        <f t="shared" ref="T406" si="747">IFERROR((O406/L406),"")</f>
        <v/>
      </c>
      <c r="U406" s="429" t="str">
        <f>IF(K406=0,"",'Listado desplegable'!I400)</f>
        <v/>
      </c>
      <c r="V406" s="429" t="str">
        <f>IF(L406=0,"",'Listado desplegable'!J400)</f>
        <v/>
      </c>
    </row>
    <row r="407" spans="2:22" ht="15" customHeight="1">
      <c r="B407" s="426"/>
      <c r="C407" s="430"/>
      <c r="D407" s="430"/>
      <c r="E407" s="426"/>
      <c r="F407" s="425"/>
      <c r="G407" s="430"/>
      <c r="H407" s="431"/>
      <c r="I407" s="138"/>
      <c r="J407" s="426"/>
      <c r="K407" s="426"/>
      <c r="L407" s="426"/>
      <c r="M407" s="433"/>
      <c r="N407" s="426"/>
      <c r="O407" s="426"/>
      <c r="P407" s="425"/>
      <c r="Q407" s="425"/>
      <c r="R407" s="426"/>
      <c r="S407" s="427"/>
      <c r="T407" s="428"/>
      <c r="U407" s="429"/>
      <c r="V407" s="429"/>
    </row>
    <row r="408" spans="2:22" ht="15" customHeight="1">
      <c r="B408" s="426"/>
      <c r="C408" s="430"/>
      <c r="D408" s="430"/>
      <c r="E408" s="426"/>
      <c r="F408" s="425"/>
      <c r="G408" s="430"/>
      <c r="H408" s="431"/>
      <c r="I408" s="110"/>
      <c r="J408" s="426"/>
      <c r="K408" s="426"/>
      <c r="L408" s="426"/>
      <c r="M408" s="433" t="str">
        <f>'Listado desplegable'!H402</f>
        <v/>
      </c>
      <c r="N408" s="426"/>
      <c r="O408" s="426"/>
      <c r="P408" s="425" t="str">
        <f t="shared" ref="P408" si="748">IF(K408&gt;0.1,(+K408-N408),"Por Calcular")</f>
        <v>Por Calcular</v>
      </c>
      <c r="Q408" s="425" t="str">
        <f t="shared" ref="Q408" si="749">IF(L408&gt;0,(+L408-O408),"Por Calcular")</f>
        <v>Por Calcular</v>
      </c>
      <c r="R408" s="426"/>
      <c r="S408" s="427" t="str">
        <f t="shared" ref="S408" si="750">IFERROR((N408/K408),"")</f>
        <v/>
      </c>
      <c r="T408" s="428" t="str">
        <f t="shared" ref="T408" si="751">IFERROR((O408/L408),"")</f>
        <v/>
      </c>
      <c r="U408" s="429" t="str">
        <f>IF(K408=0,"",'Listado desplegable'!I402)</f>
        <v/>
      </c>
      <c r="V408" s="429" t="str">
        <f>IF(L408=0,"",'Listado desplegable'!J402)</f>
        <v/>
      </c>
    </row>
    <row r="409" spans="2:22" ht="15" customHeight="1">
      <c r="B409" s="426"/>
      <c r="C409" s="430"/>
      <c r="D409" s="430"/>
      <c r="E409" s="426"/>
      <c r="F409" s="425"/>
      <c r="G409" s="430"/>
      <c r="H409" s="431"/>
      <c r="I409" s="138"/>
      <c r="J409" s="426"/>
      <c r="K409" s="426"/>
      <c r="L409" s="426"/>
      <c r="M409" s="433"/>
      <c r="N409" s="426"/>
      <c r="O409" s="426"/>
      <c r="P409" s="425"/>
      <c r="Q409" s="425"/>
      <c r="R409" s="426"/>
      <c r="S409" s="427"/>
      <c r="T409" s="428"/>
      <c r="U409" s="429"/>
      <c r="V409" s="429"/>
    </row>
    <row r="410" spans="2:22" ht="15" customHeight="1">
      <c r="B410" s="426"/>
      <c r="C410" s="430"/>
      <c r="D410" s="430"/>
      <c r="E410" s="426"/>
      <c r="F410" s="425"/>
      <c r="G410" s="430"/>
      <c r="H410" s="431"/>
      <c r="I410" s="110"/>
      <c r="J410" s="426"/>
      <c r="K410" s="426"/>
      <c r="L410" s="426"/>
      <c r="M410" s="433" t="str">
        <f>'Listado desplegable'!H404</f>
        <v/>
      </c>
      <c r="N410" s="426"/>
      <c r="O410" s="426"/>
      <c r="P410" s="425" t="str">
        <f t="shared" ref="P410" si="752">IF(K410&gt;0.1,(+K410-N410),"Por Calcular")</f>
        <v>Por Calcular</v>
      </c>
      <c r="Q410" s="425" t="str">
        <f t="shared" ref="Q410" si="753">IF(L410&gt;0,(+L410-O410),"Por Calcular")</f>
        <v>Por Calcular</v>
      </c>
      <c r="R410" s="426"/>
      <c r="S410" s="427" t="str">
        <f t="shared" ref="S410" si="754">IFERROR((N410/K410),"")</f>
        <v/>
      </c>
      <c r="T410" s="428" t="str">
        <f t="shared" ref="T410" si="755">IFERROR((O410/L410),"")</f>
        <v/>
      </c>
      <c r="U410" s="429" t="str">
        <f>IF(K410=0,"",'Listado desplegable'!I404)</f>
        <v/>
      </c>
      <c r="V410" s="429" t="str">
        <f>IF(L410=0,"",'Listado desplegable'!J404)</f>
        <v/>
      </c>
    </row>
    <row r="411" spans="2:22" ht="15" customHeight="1">
      <c r="B411" s="426"/>
      <c r="C411" s="430"/>
      <c r="D411" s="430"/>
      <c r="E411" s="426"/>
      <c r="F411" s="425"/>
      <c r="G411" s="430"/>
      <c r="H411" s="431"/>
      <c r="I411" s="110"/>
      <c r="J411" s="426"/>
      <c r="K411" s="426"/>
      <c r="L411" s="426"/>
      <c r="M411" s="433"/>
      <c r="N411" s="426"/>
      <c r="O411" s="426"/>
      <c r="P411" s="425"/>
      <c r="Q411" s="425"/>
      <c r="R411" s="426"/>
      <c r="S411" s="427"/>
      <c r="T411" s="428"/>
      <c r="U411" s="429"/>
      <c r="V411" s="429"/>
    </row>
    <row r="412" spans="2:22" ht="15" customHeight="1">
      <c r="B412" s="426"/>
      <c r="C412" s="430"/>
      <c r="D412" s="430"/>
      <c r="E412" s="426"/>
      <c r="F412" s="425"/>
      <c r="G412" s="430"/>
      <c r="H412" s="431"/>
      <c r="I412" s="110"/>
      <c r="J412" s="426"/>
      <c r="K412" s="426"/>
      <c r="L412" s="426"/>
      <c r="M412" s="433" t="str">
        <f>'Listado desplegable'!H406</f>
        <v/>
      </c>
      <c r="N412" s="426"/>
      <c r="O412" s="426"/>
      <c r="P412" s="425" t="str">
        <f t="shared" ref="P412" si="756">IF(K412&gt;0.1,(+K412-N412),"Por Calcular")</f>
        <v>Por Calcular</v>
      </c>
      <c r="Q412" s="425" t="str">
        <f t="shared" ref="Q412" si="757">IF(L412&gt;0,(+L412-O412),"Por Calcular")</f>
        <v>Por Calcular</v>
      </c>
      <c r="R412" s="426"/>
      <c r="S412" s="427" t="str">
        <f t="shared" ref="S412" si="758">IFERROR((N412/K412),"")</f>
        <v/>
      </c>
      <c r="T412" s="428" t="str">
        <f t="shared" ref="T412" si="759">IFERROR((O412/L412),"")</f>
        <v/>
      </c>
      <c r="U412" s="429" t="str">
        <f>IF(K412=0,"",'Listado desplegable'!I406)</f>
        <v/>
      </c>
      <c r="V412" s="429" t="str">
        <f>IF(L412=0,"",'Listado desplegable'!J406)</f>
        <v/>
      </c>
    </row>
    <row r="413" spans="2:22" ht="15" customHeight="1">
      <c r="B413" s="426"/>
      <c r="C413" s="430"/>
      <c r="D413" s="430"/>
      <c r="E413" s="426"/>
      <c r="F413" s="425"/>
      <c r="G413" s="430"/>
      <c r="H413" s="431"/>
      <c r="I413" s="110"/>
      <c r="J413" s="426"/>
      <c r="K413" s="426"/>
      <c r="L413" s="426"/>
      <c r="M413" s="433"/>
      <c r="N413" s="426"/>
      <c r="O413" s="426"/>
      <c r="P413" s="425"/>
      <c r="Q413" s="425"/>
      <c r="R413" s="426"/>
      <c r="S413" s="427"/>
      <c r="T413" s="428"/>
      <c r="U413" s="429"/>
      <c r="V413" s="429"/>
    </row>
    <row r="414" spans="2:22" ht="15" customHeight="1">
      <c r="B414" s="426"/>
      <c r="C414" s="430"/>
      <c r="D414" s="430"/>
      <c r="E414" s="426"/>
      <c r="F414" s="425"/>
      <c r="G414" s="430"/>
      <c r="H414" s="431"/>
      <c r="I414" s="110"/>
      <c r="J414" s="426"/>
      <c r="K414" s="426"/>
      <c r="L414" s="426"/>
      <c r="M414" s="433" t="str">
        <f>'Listado desplegable'!H408</f>
        <v/>
      </c>
      <c r="N414" s="426"/>
      <c r="O414" s="426"/>
      <c r="P414" s="425" t="str">
        <f t="shared" ref="P414" si="760">IF(K414&gt;0.1,(+K414-N414),"Por Calcular")</f>
        <v>Por Calcular</v>
      </c>
      <c r="Q414" s="425" t="str">
        <f t="shared" ref="Q414" si="761">IF(L414&gt;0,(+L414-O414),"Por Calcular")</f>
        <v>Por Calcular</v>
      </c>
      <c r="R414" s="426"/>
      <c r="S414" s="427" t="str">
        <f t="shared" ref="S414" si="762">IFERROR((N414/K414),"")</f>
        <v/>
      </c>
      <c r="T414" s="428" t="str">
        <f t="shared" ref="T414" si="763">IFERROR((O414/L414),"")</f>
        <v/>
      </c>
      <c r="U414" s="429" t="str">
        <f>IF(K414=0,"",'Listado desplegable'!I408)</f>
        <v/>
      </c>
      <c r="V414" s="429" t="str">
        <f>IF(L414=0,"",'Listado desplegable'!J408)</f>
        <v/>
      </c>
    </row>
    <row r="415" spans="2:22" ht="15" customHeight="1">
      <c r="B415" s="426"/>
      <c r="C415" s="430"/>
      <c r="D415" s="430"/>
      <c r="E415" s="426"/>
      <c r="F415" s="425"/>
      <c r="G415" s="430"/>
      <c r="H415" s="431"/>
      <c r="I415" s="110"/>
      <c r="J415" s="426"/>
      <c r="K415" s="426"/>
      <c r="L415" s="426"/>
      <c r="M415" s="433"/>
      <c r="N415" s="426"/>
      <c r="O415" s="426"/>
      <c r="P415" s="425"/>
      <c r="Q415" s="425"/>
      <c r="R415" s="426"/>
      <c r="S415" s="427"/>
      <c r="T415" s="428"/>
      <c r="U415" s="429"/>
      <c r="V415" s="429"/>
    </row>
    <row r="416" spans="2:22" ht="15" customHeight="1">
      <c r="B416" s="426"/>
      <c r="C416" s="430"/>
      <c r="D416" s="430"/>
      <c r="E416" s="426"/>
      <c r="F416" s="425"/>
      <c r="G416" s="430"/>
      <c r="H416" s="431"/>
      <c r="I416" s="110"/>
      <c r="J416" s="426"/>
      <c r="K416" s="426"/>
      <c r="L416" s="426"/>
      <c r="M416" s="433" t="str">
        <f>'Listado desplegable'!H410</f>
        <v/>
      </c>
      <c r="N416" s="426"/>
      <c r="O416" s="426"/>
      <c r="P416" s="425" t="str">
        <f t="shared" ref="P416" si="764">IF(K416&gt;0.1,(+K416-N416),"Por Calcular")</f>
        <v>Por Calcular</v>
      </c>
      <c r="Q416" s="425" t="str">
        <f t="shared" ref="Q416" si="765">IF(L416&gt;0,(+L416-O416),"Por Calcular")</f>
        <v>Por Calcular</v>
      </c>
      <c r="R416" s="426"/>
      <c r="S416" s="427" t="str">
        <f t="shared" ref="S416" si="766">IFERROR((N416/K416),"")</f>
        <v/>
      </c>
      <c r="T416" s="428" t="str">
        <f t="shared" ref="T416" si="767">IFERROR((O416/L416),"")</f>
        <v/>
      </c>
      <c r="U416" s="429" t="str">
        <f>IF(K416=0,"",'Listado desplegable'!I410)</f>
        <v/>
      </c>
      <c r="V416" s="429" t="str">
        <f>IF(L416=0,"",'Listado desplegable'!J410)</f>
        <v/>
      </c>
    </row>
    <row r="417" spans="2:22" ht="15" customHeight="1">
      <c r="B417" s="426"/>
      <c r="C417" s="430"/>
      <c r="D417" s="430"/>
      <c r="E417" s="426"/>
      <c r="F417" s="425"/>
      <c r="G417" s="430"/>
      <c r="H417" s="431"/>
      <c r="I417" s="110"/>
      <c r="J417" s="426"/>
      <c r="K417" s="426"/>
      <c r="L417" s="426"/>
      <c r="M417" s="433"/>
      <c r="N417" s="426"/>
      <c r="O417" s="426"/>
      <c r="P417" s="425"/>
      <c r="Q417" s="425"/>
      <c r="R417" s="426"/>
      <c r="S417" s="427"/>
      <c r="T417" s="428"/>
      <c r="U417" s="429"/>
      <c r="V417" s="429"/>
    </row>
    <row r="418" spans="2:22" ht="15" customHeight="1">
      <c r="B418" s="426"/>
      <c r="C418" s="430"/>
      <c r="D418" s="430"/>
      <c r="E418" s="426"/>
      <c r="F418" s="425"/>
      <c r="G418" s="430"/>
      <c r="H418" s="431"/>
      <c r="I418" s="110"/>
      <c r="J418" s="426"/>
      <c r="K418" s="426"/>
      <c r="L418" s="426"/>
      <c r="M418" s="433" t="str">
        <f>'Listado desplegable'!H412</f>
        <v/>
      </c>
      <c r="N418" s="426"/>
      <c r="O418" s="426"/>
      <c r="P418" s="425" t="str">
        <f t="shared" ref="P418" si="768">IF(K418&gt;0.1,(+K418-N418),"Por Calcular")</f>
        <v>Por Calcular</v>
      </c>
      <c r="Q418" s="425" t="str">
        <f t="shared" ref="Q418" si="769">IF(L418&gt;0,(+L418-O418),"Por Calcular")</f>
        <v>Por Calcular</v>
      </c>
      <c r="R418" s="426"/>
      <c r="S418" s="427" t="str">
        <f t="shared" ref="S418" si="770">IFERROR((N418/K418),"")</f>
        <v/>
      </c>
      <c r="T418" s="428" t="str">
        <f t="shared" ref="T418" si="771">IFERROR((O418/L418),"")</f>
        <v/>
      </c>
      <c r="U418" s="429" t="str">
        <f>IF(K418=0,"",'Listado desplegable'!I412)</f>
        <v/>
      </c>
      <c r="V418" s="429" t="str">
        <f>IF(L418=0,"",'Listado desplegable'!J412)</f>
        <v/>
      </c>
    </row>
    <row r="419" spans="2:22" ht="15" customHeight="1">
      <c r="B419" s="426"/>
      <c r="C419" s="430"/>
      <c r="D419" s="430"/>
      <c r="E419" s="426"/>
      <c r="F419" s="425"/>
      <c r="G419" s="430"/>
      <c r="H419" s="431"/>
      <c r="I419" s="110"/>
      <c r="J419" s="426"/>
      <c r="K419" s="426"/>
      <c r="L419" s="426"/>
      <c r="M419" s="433"/>
      <c r="N419" s="426"/>
      <c r="O419" s="426"/>
      <c r="P419" s="425"/>
      <c r="Q419" s="425"/>
      <c r="R419" s="426"/>
      <c r="S419" s="427"/>
      <c r="T419" s="428"/>
      <c r="U419" s="429"/>
      <c r="V419" s="429"/>
    </row>
    <row r="420" spans="2:22" ht="15" customHeight="1">
      <c r="B420" s="426"/>
      <c r="C420" s="430"/>
      <c r="D420" s="430"/>
      <c r="E420" s="426"/>
      <c r="F420" s="425"/>
      <c r="G420" s="430"/>
      <c r="H420" s="431"/>
      <c r="I420" s="110"/>
      <c r="J420" s="426"/>
      <c r="K420" s="426"/>
      <c r="L420" s="426"/>
      <c r="M420" s="433" t="str">
        <f>'Listado desplegable'!H414</f>
        <v/>
      </c>
      <c r="N420" s="426"/>
      <c r="O420" s="426"/>
      <c r="P420" s="425" t="str">
        <f t="shared" ref="P420" si="772">IF(K420&gt;0.1,(+K420-N420),"Por Calcular")</f>
        <v>Por Calcular</v>
      </c>
      <c r="Q420" s="425" t="str">
        <f t="shared" ref="Q420" si="773">IF(L420&gt;0,(+L420-O420),"Por Calcular")</f>
        <v>Por Calcular</v>
      </c>
      <c r="R420" s="426"/>
      <c r="S420" s="427" t="str">
        <f t="shared" ref="S420" si="774">IFERROR((N420/K420),"")</f>
        <v/>
      </c>
      <c r="T420" s="428" t="str">
        <f t="shared" ref="T420" si="775">IFERROR((O420/L420),"")</f>
        <v/>
      </c>
      <c r="U420" s="429" t="str">
        <f>IF(K420=0,"",'Listado desplegable'!I414)</f>
        <v/>
      </c>
      <c r="V420" s="429" t="str">
        <f>IF(L420=0,"",'Listado desplegable'!J414)</f>
        <v/>
      </c>
    </row>
    <row r="421" spans="2:22" ht="15" customHeight="1">
      <c r="B421" s="426"/>
      <c r="C421" s="430"/>
      <c r="D421" s="430"/>
      <c r="E421" s="426"/>
      <c r="F421" s="425"/>
      <c r="G421" s="430"/>
      <c r="H421" s="431"/>
      <c r="I421" s="110"/>
      <c r="J421" s="426"/>
      <c r="K421" s="426"/>
      <c r="L421" s="426"/>
      <c r="M421" s="433"/>
      <c r="N421" s="426"/>
      <c r="O421" s="426"/>
      <c r="P421" s="425"/>
      <c r="Q421" s="425"/>
      <c r="R421" s="426"/>
      <c r="S421" s="427"/>
      <c r="T421" s="428"/>
      <c r="U421" s="429"/>
      <c r="V421" s="429"/>
    </row>
    <row r="422" spans="2:22" ht="15" customHeight="1">
      <c r="B422" s="426"/>
      <c r="C422" s="430"/>
      <c r="D422" s="430"/>
      <c r="E422" s="426"/>
      <c r="F422" s="425"/>
      <c r="G422" s="430"/>
      <c r="H422" s="431"/>
      <c r="I422" s="110"/>
      <c r="J422" s="426"/>
      <c r="K422" s="426"/>
      <c r="L422" s="426"/>
      <c r="M422" s="433" t="str">
        <f>'Listado desplegable'!H416</f>
        <v/>
      </c>
      <c r="N422" s="426"/>
      <c r="O422" s="426"/>
      <c r="P422" s="425" t="str">
        <f t="shared" ref="P422" si="776">IF(K422&gt;0.1,(+K422-N422),"Por Calcular")</f>
        <v>Por Calcular</v>
      </c>
      <c r="Q422" s="425" t="str">
        <f t="shared" ref="Q422" si="777">IF(L422&gt;0,(+L422-O422),"Por Calcular")</f>
        <v>Por Calcular</v>
      </c>
      <c r="R422" s="426"/>
      <c r="S422" s="427" t="str">
        <f t="shared" ref="S422" si="778">IFERROR((N422/K422),"")</f>
        <v/>
      </c>
      <c r="T422" s="428" t="str">
        <f t="shared" ref="T422" si="779">IFERROR((O422/L422),"")</f>
        <v/>
      </c>
      <c r="U422" s="429" t="str">
        <f>IF(K422=0,"",'Listado desplegable'!I416)</f>
        <v/>
      </c>
      <c r="V422" s="429" t="str">
        <f>IF(L422=0,"",'Listado desplegable'!J416)</f>
        <v/>
      </c>
    </row>
    <row r="423" spans="2:22" ht="15" customHeight="1">
      <c r="B423" s="426"/>
      <c r="C423" s="430"/>
      <c r="D423" s="430"/>
      <c r="E423" s="426"/>
      <c r="F423" s="425"/>
      <c r="G423" s="430"/>
      <c r="H423" s="431"/>
      <c r="I423" s="110"/>
      <c r="J423" s="426"/>
      <c r="K423" s="426"/>
      <c r="L423" s="426"/>
      <c r="M423" s="433"/>
      <c r="N423" s="426"/>
      <c r="O423" s="426"/>
      <c r="P423" s="425"/>
      <c r="Q423" s="425"/>
      <c r="R423" s="426"/>
      <c r="S423" s="427"/>
      <c r="T423" s="428"/>
      <c r="U423" s="429"/>
      <c r="V423" s="429"/>
    </row>
    <row r="424" spans="2:22" ht="15" customHeight="1">
      <c r="B424" s="426"/>
      <c r="C424" s="430"/>
      <c r="D424" s="430"/>
      <c r="E424" s="426"/>
      <c r="F424" s="425"/>
      <c r="G424" s="430"/>
      <c r="H424" s="431"/>
      <c r="I424" s="110"/>
      <c r="J424" s="426"/>
      <c r="K424" s="426"/>
      <c r="L424" s="426"/>
      <c r="M424" s="433" t="str">
        <f>'Listado desplegable'!H418</f>
        <v/>
      </c>
      <c r="N424" s="426"/>
      <c r="O424" s="426"/>
      <c r="P424" s="425" t="str">
        <f t="shared" ref="P424" si="780">IF(K424&gt;0.1,(+K424-N424),"Por Calcular")</f>
        <v>Por Calcular</v>
      </c>
      <c r="Q424" s="425" t="str">
        <f t="shared" ref="Q424" si="781">IF(L424&gt;0,(+L424-O424),"Por Calcular")</f>
        <v>Por Calcular</v>
      </c>
      <c r="R424" s="426"/>
      <c r="S424" s="427" t="str">
        <f t="shared" ref="S424" si="782">IFERROR((N424/K424),"")</f>
        <v/>
      </c>
      <c r="T424" s="428" t="str">
        <f t="shared" ref="T424" si="783">IFERROR((O424/L424),"")</f>
        <v/>
      </c>
      <c r="U424" s="429" t="str">
        <f>IF(K424=0,"",'Listado desplegable'!I418)</f>
        <v/>
      </c>
      <c r="V424" s="429" t="str">
        <f>IF(L424=0,"",'Listado desplegable'!J418)</f>
        <v/>
      </c>
    </row>
    <row r="425" spans="2:22" ht="15" customHeight="1">
      <c r="B425" s="426"/>
      <c r="C425" s="430"/>
      <c r="D425" s="430"/>
      <c r="E425" s="426"/>
      <c r="F425" s="425"/>
      <c r="G425" s="430"/>
      <c r="H425" s="431"/>
      <c r="I425" s="110"/>
      <c r="J425" s="426"/>
      <c r="K425" s="426"/>
      <c r="L425" s="426"/>
      <c r="M425" s="433"/>
      <c r="N425" s="426"/>
      <c r="O425" s="426"/>
      <c r="P425" s="425"/>
      <c r="Q425" s="425"/>
      <c r="R425" s="426"/>
      <c r="S425" s="427"/>
      <c r="T425" s="428"/>
      <c r="U425" s="429"/>
      <c r="V425" s="429"/>
    </row>
    <row r="426" spans="2:22" ht="15" customHeight="1">
      <c r="B426" s="426"/>
      <c r="C426" s="430"/>
      <c r="D426" s="430"/>
      <c r="E426" s="426"/>
      <c r="F426" s="425"/>
      <c r="G426" s="430"/>
      <c r="H426" s="431"/>
      <c r="I426" s="110"/>
      <c r="J426" s="426"/>
      <c r="K426" s="426"/>
      <c r="L426" s="426"/>
      <c r="M426" s="433" t="str">
        <f>'Listado desplegable'!H420</f>
        <v/>
      </c>
      <c r="N426" s="426"/>
      <c r="O426" s="426"/>
      <c r="P426" s="425" t="str">
        <f t="shared" ref="P426" si="784">IF(K426&gt;0.1,(+K426-N426),"Por Calcular")</f>
        <v>Por Calcular</v>
      </c>
      <c r="Q426" s="425" t="str">
        <f t="shared" ref="Q426" si="785">IF(L426&gt;0,(+L426-O426),"Por Calcular")</f>
        <v>Por Calcular</v>
      </c>
      <c r="R426" s="426"/>
      <c r="S426" s="427" t="str">
        <f t="shared" ref="S426" si="786">IFERROR((N426/K426),"")</f>
        <v/>
      </c>
      <c r="T426" s="428" t="str">
        <f t="shared" ref="T426" si="787">IFERROR((O426/L426),"")</f>
        <v/>
      </c>
      <c r="U426" s="429" t="str">
        <f>IF(K426=0,"",'Listado desplegable'!I420)</f>
        <v/>
      </c>
      <c r="V426" s="429" t="str">
        <f>IF(L426=0,"",'Listado desplegable'!J420)</f>
        <v/>
      </c>
    </row>
    <row r="427" spans="2:22" ht="15" customHeight="1">
      <c r="B427" s="426"/>
      <c r="C427" s="430"/>
      <c r="D427" s="430"/>
      <c r="E427" s="426"/>
      <c r="F427" s="425"/>
      <c r="G427" s="430"/>
      <c r="H427" s="431"/>
      <c r="I427" s="110"/>
      <c r="J427" s="426"/>
      <c r="K427" s="426"/>
      <c r="L427" s="426"/>
      <c r="M427" s="433"/>
      <c r="N427" s="426"/>
      <c r="O427" s="426"/>
      <c r="P427" s="425"/>
      <c r="Q427" s="425"/>
      <c r="R427" s="426"/>
      <c r="S427" s="427"/>
      <c r="T427" s="428"/>
      <c r="U427" s="429"/>
      <c r="V427" s="429"/>
    </row>
    <row r="428" spans="2:22" ht="15" customHeight="1">
      <c r="B428" s="426"/>
      <c r="C428" s="430"/>
      <c r="D428" s="430"/>
      <c r="E428" s="426"/>
      <c r="F428" s="425"/>
      <c r="G428" s="430"/>
      <c r="H428" s="431"/>
      <c r="I428" s="110"/>
      <c r="J428" s="426"/>
      <c r="K428" s="426"/>
      <c r="L428" s="426"/>
      <c r="M428" s="433" t="str">
        <f>'Listado desplegable'!H422</f>
        <v/>
      </c>
      <c r="N428" s="426"/>
      <c r="O428" s="426"/>
      <c r="P428" s="425" t="str">
        <f t="shared" ref="P428" si="788">IF(K428&gt;0.1,(+K428-N428),"Por Calcular")</f>
        <v>Por Calcular</v>
      </c>
      <c r="Q428" s="425" t="str">
        <f t="shared" ref="Q428" si="789">IF(L428&gt;0,(+L428-O428),"Por Calcular")</f>
        <v>Por Calcular</v>
      </c>
      <c r="R428" s="426"/>
      <c r="S428" s="427" t="str">
        <f t="shared" ref="S428" si="790">IFERROR((N428/K428),"")</f>
        <v/>
      </c>
      <c r="T428" s="428" t="str">
        <f t="shared" ref="T428" si="791">IFERROR((O428/L428),"")</f>
        <v/>
      </c>
      <c r="U428" s="429" t="str">
        <f>IF(K428=0,"",'Listado desplegable'!I422)</f>
        <v/>
      </c>
      <c r="V428" s="429" t="str">
        <f>IF(L428=0,"",'Listado desplegable'!J422)</f>
        <v/>
      </c>
    </row>
    <row r="429" spans="2:22" ht="15" customHeight="1">
      <c r="B429" s="426"/>
      <c r="C429" s="430"/>
      <c r="D429" s="430"/>
      <c r="E429" s="426"/>
      <c r="F429" s="425"/>
      <c r="G429" s="430"/>
      <c r="H429" s="431"/>
      <c r="I429" s="110"/>
      <c r="J429" s="426"/>
      <c r="K429" s="426"/>
      <c r="L429" s="426"/>
      <c r="M429" s="433"/>
      <c r="N429" s="426"/>
      <c r="O429" s="426"/>
      <c r="P429" s="425"/>
      <c r="Q429" s="425"/>
      <c r="R429" s="426"/>
      <c r="S429" s="427"/>
      <c r="T429" s="428"/>
      <c r="U429" s="429"/>
      <c r="V429" s="429"/>
    </row>
    <row r="430" spans="2:22" ht="15" customHeight="1">
      <c r="B430" s="426"/>
      <c r="C430" s="430"/>
      <c r="D430" s="430"/>
      <c r="E430" s="426"/>
      <c r="F430" s="425"/>
      <c r="G430" s="430"/>
      <c r="H430" s="431"/>
      <c r="I430" s="110"/>
      <c r="J430" s="426"/>
      <c r="K430" s="426"/>
      <c r="L430" s="426"/>
      <c r="M430" s="433" t="str">
        <f>'Listado desplegable'!H424</f>
        <v/>
      </c>
      <c r="N430" s="426"/>
      <c r="O430" s="426"/>
      <c r="P430" s="425" t="str">
        <f t="shared" ref="P430" si="792">IF(K430&gt;0.1,(+K430-N430),"Por Calcular")</f>
        <v>Por Calcular</v>
      </c>
      <c r="Q430" s="425" t="str">
        <f t="shared" ref="Q430" si="793">IF(L430&gt;0,(+L430-O430),"Por Calcular")</f>
        <v>Por Calcular</v>
      </c>
      <c r="R430" s="426"/>
      <c r="S430" s="427" t="str">
        <f t="shared" ref="S430" si="794">IFERROR((N430/K430),"")</f>
        <v/>
      </c>
      <c r="T430" s="428" t="str">
        <f t="shared" ref="T430" si="795">IFERROR((O430/L430),"")</f>
        <v/>
      </c>
      <c r="U430" s="429" t="str">
        <f>IF(K430=0,"",'Listado desplegable'!I424)</f>
        <v/>
      </c>
      <c r="V430" s="429" t="str">
        <f>IF(L430=0,"",'Listado desplegable'!J424)</f>
        <v/>
      </c>
    </row>
    <row r="431" spans="2:22" ht="15" customHeight="1">
      <c r="B431" s="426"/>
      <c r="C431" s="430"/>
      <c r="D431" s="430"/>
      <c r="E431" s="426"/>
      <c r="F431" s="425"/>
      <c r="G431" s="430"/>
      <c r="H431" s="431"/>
      <c r="I431" s="110"/>
      <c r="J431" s="426"/>
      <c r="K431" s="426"/>
      <c r="L431" s="426"/>
      <c r="M431" s="433"/>
      <c r="N431" s="426"/>
      <c r="O431" s="426"/>
      <c r="P431" s="425"/>
      <c r="Q431" s="425"/>
      <c r="R431" s="426"/>
      <c r="S431" s="427"/>
      <c r="T431" s="428"/>
      <c r="U431" s="429"/>
      <c r="V431" s="429"/>
    </row>
    <row r="432" spans="2:22" ht="15" customHeight="1">
      <c r="B432" s="426"/>
      <c r="C432" s="430"/>
      <c r="D432" s="430"/>
      <c r="E432" s="426"/>
      <c r="F432" s="425"/>
      <c r="G432" s="430"/>
      <c r="H432" s="431"/>
      <c r="I432" s="110"/>
      <c r="J432" s="426"/>
      <c r="K432" s="426"/>
      <c r="L432" s="426"/>
      <c r="M432" s="433" t="str">
        <f>'Listado desplegable'!H426</f>
        <v/>
      </c>
      <c r="N432" s="426"/>
      <c r="O432" s="426"/>
      <c r="P432" s="425" t="str">
        <f t="shared" ref="P432" si="796">IF(K432&gt;0.1,(+K432-N432),"Por Calcular")</f>
        <v>Por Calcular</v>
      </c>
      <c r="Q432" s="425" t="str">
        <f t="shared" ref="Q432" si="797">IF(L432&gt;0,(+L432-O432),"Por Calcular")</f>
        <v>Por Calcular</v>
      </c>
      <c r="R432" s="426"/>
      <c r="S432" s="427" t="str">
        <f t="shared" ref="S432" si="798">IFERROR((N432/K432),"")</f>
        <v/>
      </c>
      <c r="T432" s="428" t="str">
        <f t="shared" ref="T432" si="799">IFERROR((O432/L432),"")</f>
        <v/>
      </c>
      <c r="U432" s="429" t="str">
        <f>IF(K432=0,"",'Listado desplegable'!I426)</f>
        <v/>
      </c>
      <c r="V432" s="429" t="str">
        <f>IF(L432=0,"",'Listado desplegable'!J426)</f>
        <v/>
      </c>
    </row>
    <row r="433" spans="2:22" ht="15" customHeight="1">
      <c r="B433" s="426"/>
      <c r="C433" s="430"/>
      <c r="D433" s="430"/>
      <c r="E433" s="426"/>
      <c r="F433" s="425"/>
      <c r="G433" s="430"/>
      <c r="H433" s="431"/>
      <c r="I433" s="110"/>
      <c r="J433" s="426"/>
      <c r="K433" s="426"/>
      <c r="L433" s="426"/>
      <c r="M433" s="433"/>
      <c r="N433" s="426"/>
      <c r="O433" s="426"/>
      <c r="P433" s="425"/>
      <c r="Q433" s="425"/>
      <c r="R433" s="426"/>
      <c r="S433" s="427"/>
      <c r="T433" s="428"/>
      <c r="U433" s="429"/>
      <c r="V433" s="429"/>
    </row>
    <row r="434" spans="2:22" ht="15" customHeight="1">
      <c r="B434" s="426"/>
      <c r="C434" s="430"/>
      <c r="D434" s="430"/>
      <c r="E434" s="426"/>
      <c r="F434" s="425"/>
      <c r="G434" s="430"/>
      <c r="H434" s="431"/>
      <c r="I434" s="110"/>
      <c r="J434" s="426"/>
      <c r="K434" s="426"/>
      <c r="L434" s="426"/>
      <c r="M434" s="433" t="str">
        <f>'Listado desplegable'!H428</f>
        <v/>
      </c>
      <c r="N434" s="426"/>
      <c r="O434" s="426"/>
      <c r="P434" s="425" t="str">
        <f t="shared" ref="P434" si="800">IF(K434&gt;0.1,(+K434-N434),"Por Calcular")</f>
        <v>Por Calcular</v>
      </c>
      <c r="Q434" s="425" t="str">
        <f t="shared" ref="Q434" si="801">IF(L434&gt;0,(+L434-O434),"Por Calcular")</f>
        <v>Por Calcular</v>
      </c>
      <c r="R434" s="426"/>
      <c r="S434" s="427" t="str">
        <f t="shared" ref="S434" si="802">IFERROR((N434/K434),"")</f>
        <v/>
      </c>
      <c r="T434" s="428" t="str">
        <f t="shared" ref="T434" si="803">IFERROR((O434/L434),"")</f>
        <v/>
      </c>
      <c r="U434" s="429" t="str">
        <f>IF(K434=0,"",'Listado desplegable'!I428)</f>
        <v/>
      </c>
      <c r="V434" s="429" t="str">
        <f>IF(L434=0,"",'Listado desplegable'!J428)</f>
        <v/>
      </c>
    </row>
    <row r="435" spans="2:22" ht="15" customHeight="1">
      <c r="B435" s="426"/>
      <c r="C435" s="430"/>
      <c r="D435" s="430"/>
      <c r="E435" s="426"/>
      <c r="F435" s="425"/>
      <c r="G435" s="430"/>
      <c r="H435" s="431"/>
      <c r="I435" s="110"/>
      <c r="J435" s="426"/>
      <c r="K435" s="426"/>
      <c r="L435" s="426"/>
      <c r="M435" s="433"/>
      <c r="N435" s="426"/>
      <c r="O435" s="426"/>
      <c r="P435" s="425"/>
      <c r="Q435" s="425"/>
      <c r="R435" s="426"/>
      <c r="S435" s="427"/>
      <c r="T435" s="428"/>
      <c r="U435" s="429"/>
      <c r="V435" s="429"/>
    </row>
    <row r="436" spans="2:22" ht="15" customHeight="1">
      <c r="B436" s="426"/>
      <c r="C436" s="430"/>
      <c r="D436" s="430"/>
      <c r="E436" s="426"/>
      <c r="F436" s="425"/>
      <c r="G436" s="430"/>
      <c r="H436" s="431"/>
      <c r="I436" s="110"/>
      <c r="J436" s="426"/>
      <c r="K436" s="426"/>
      <c r="L436" s="426"/>
      <c r="M436" s="433" t="str">
        <f>'Listado desplegable'!H430</f>
        <v/>
      </c>
      <c r="N436" s="426"/>
      <c r="O436" s="426"/>
      <c r="P436" s="425" t="str">
        <f t="shared" ref="P436" si="804">IF(K436&gt;0.1,(+K436-N436),"Por Calcular")</f>
        <v>Por Calcular</v>
      </c>
      <c r="Q436" s="425" t="str">
        <f t="shared" ref="Q436" si="805">IF(L436&gt;0,(+L436-O436),"Por Calcular")</f>
        <v>Por Calcular</v>
      </c>
      <c r="R436" s="426"/>
      <c r="S436" s="427" t="str">
        <f t="shared" ref="S436" si="806">IFERROR((N436/K436),"")</f>
        <v/>
      </c>
      <c r="T436" s="428" t="str">
        <f t="shared" ref="T436" si="807">IFERROR((O436/L436),"")</f>
        <v/>
      </c>
      <c r="U436" s="429" t="str">
        <f>IF(K436=0,"",'Listado desplegable'!I430)</f>
        <v/>
      </c>
      <c r="V436" s="429" t="str">
        <f>IF(L436=0,"",'Listado desplegable'!J430)</f>
        <v/>
      </c>
    </row>
    <row r="437" spans="2:22" ht="15" customHeight="1">
      <c r="B437" s="426"/>
      <c r="C437" s="430"/>
      <c r="D437" s="430"/>
      <c r="E437" s="426"/>
      <c r="F437" s="425"/>
      <c r="G437" s="430"/>
      <c r="H437" s="431"/>
      <c r="I437" s="110"/>
      <c r="J437" s="426"/>
      <c r="K437" s="426"/>
      <c r="L437" s="426"/>
      <c r="M437" s="433"/>
      <c r="N437" s="426"/>
      <c r="O437" s="426"/>
      <c r="P437" s="425"/>
      <c r="Q437" s="425"/>
      <c r="R437" s="426"/>
      <c r="S437" s="427"/>
      <c r="T437" s="428"/>
      <c r="U437" s="429"/>
      <c r="V437" s="429"/>
    </row>
    <row r="438" spans="2:22" ht="15" customHeight="1">
      <c r="B438" s="426"/>
      <c r="C438" s="430"/>
      <c r="D438" s="430"/>
      <c r="E438" s="426"/>
      <c r="F438" s="425"/>
      <c r="G438" s="430"/>
      <c r="H438" s="431"/>
      <c r="I438" s="110"/>
      <c r="J438" s="426"/>
      <c r="K438" s="426"/>
      <c r="L438" s="426"/>
      <c r="M438" s="433" t="str">
        <f>'Listado desplegable'!H432</f>
        <v/>
      </c>
      <c r="N438" s="426"/>
      <c r="O438" s="426"/>
      <c r="P438" s="425" t="str">
        <f t="shared" ref="P438" si="808">IF(K438&gt;0.1,(+K438-N438),"Por Calcular")</f>
        <v>Por Calcular</v>
      </c>
      <c r="Q438" s="425" t="str">
        <f t="shared" ref="Q438" si="809">IF(L438&gt;0,(+L438-O438),"Por Calcular")</f>
        <v>Por Calcular</v>
      </c>
      <c r="R438" s="426"/>
      <c r="S438" s="427" t="str">
        <f t="shared" ref="S438" si="810">IFERROR((N438/K438),"")</f>
        <v/>
      </c>
      <c r="T438" s="428" t="str">
        <f t="shared" ref="T438" si="811">IFERROR((O438/L438),"")</f>
        <v/>
      </c>
      <c r="U438" s="429" t="str">
        <f>IF(K438=0,"",'Listado desplegable'!I432)</f>
        <v/>
      </c>
      <c r="V438" s="429" t="str">
        <f>IF(L438=0,"",'Listado desplegable'!J432)</f>
        <v/>
      </c>
    </row>
    <row r="439" spans="2:22" ht="15" customHeight="1">
      <c r="B439" s="426"/>
      <c r="C439" s="430"/>
      <c r="D439" s="430"/>
      <c r="E439" s="426"/>
      <c r="F439" s="425"/>
      <c r="G439" s="430"/>
      <c r="H439" s="431"/>
      <c r="I439" s="110"/>
      <c r="J439" s="426"/>
      <c r="K439" s="426"/>
      <c r="L439" s="426"/>
      <c r="M439" s="433"/>
      <c r="N439" s="426"/>
      <c r="O439" s="426"/>
      <c r="P439" s="425"/>
      <c r="Q439" s="425"/>
      <c r="R439" s="426"/>
      <c r="S439" s="427"/>
      <c r="T439" s="428"/>
      <c r="U439" s="429"/>
      <c r="V439" s="429"/>
    </row>
    <row r="440" spans="2:22" ht="15" customHeight="1">
      <c r="B440" s="426"/>
      <c r="C440" s="430"/>
      <c r="D440" s="430"/>
      <c r="E440" s="426"/>
      <c r="F440" s="425"/>
      <c r="G440" s="430"/>
      <c r="H440" s="431"/>
      <c r="I440" s="110"/>
      <c r="J440" s="426"/>
      <c r="K440" s="426"/>
      <c r="L440" s="426"/>
      <c r="M440" s="433" t="str">
        <f>'Listado desplegable'!H434</f>
        <v/>
      </c>
      <c r="N440" s="426"/>
      <c r="O440" s="426"/>
      <c r="P440" s="425" t="str">
        <f t="shared" ref="P440" si="812">IF(K440&gt;0.1,(+K440-N440),"Por Calcular")</f>
        <v>Por Calcular</v>
      </c>
      <c r="Q440" s="425" t="str">
        <f t="shared" ref="Q440" si="813">IF(L440&gt;0,(+L440-O440),"Por Calcular")</f>
        <v>Por Calcular</v>
      </c>
      <c r="R440" s="426"/>
      <c r="S440" s="427" t="str">
        <f t="shared" ref="S440" si="814">IFERROR((N440/K440),"")</f>
        <v/>
      </c>
      <c r="T440" s="428" t="str">
        <f t="shared" ref="T440" si="815">IFERROR((O440/L440),"")</f>
        <v/>
      </c>
      <c r="U440" s="429" t="str">
        <f>IF(K440=0,"",'Listado desplegable'!I434)</f>
        <v/>
      </c>
      <c r="V440" s="429" t="str">
        <f>IF(L440=0,"",'Listado desplegable'!J434)</f>
        <v/>
      </c>
    </row>
    <row r="441" spans="2:22" ht="15" customHeight="1">
      <c r="B441" s="426"/>
      <c r="C441" s="430"/>
      <c r="D441" s="430"/>
      <c r="E441" s="426"/>
      <c r="F441" s="425"/>
      <c r="G441" s="430"/>
      <c r="H441" s="431"/>
      <c r="I441" s="110"/>
      <c r="J441" s="426"/>
      <c r="K441" s="426"/>
      <c r="L441" s="426"/>
      <c r="M441" s="433"/>
      <c r="N441" s="426"/>
      <c r="O441" s="426"/>
      <c r="P441" s="425"/>
      <c r="Q441" s="425"/>
      <c r="R441" s="426"/>
      <c r="S441" s="427"/>
      <c r="T441" s="428"/>
      <c r="U441" s="429"/>
      <c r="V441" s="429"/>
    </row>
    <row r="442" spans="2:22" ht="15" customHeight="1">
      <c r="B442" s="426"/>
      <c r="C442" s="430"/>
      <c r="D442" s="430"/>
      <c r="E442" s="426"/>
      <c r="F442" s="425"/>
      <c r="G442" s="430"/>
      <c r="H442" s="431"/>
      <c r="I442" s="110"/>
      <c r="J442" s="426"/>
      <c r="K442" s="426"/>
      <c r="L442" s="426"/>
      <c r="M442" s="433" t="str">
        <f>'Listado desplegable'!H436</f>
        <v/>
      </c>
      <c r="N442" s="426"/>
      <c r="O442" s="426"/>
      <c r="P442" s="425" t="str">
        <f t="shared" ref="P442" si="816">IF(K442&gt;0.1,(+K442-N442),"Por Calcular")</f>
        <v>Por Calcular</v>
      </c>
      <c r="Q442" s="425" t="str">
        <f t="shared" ref="Q442" si="817">IF(L442&gt;0,(+L442-O442),"Por Calcular")</f>
        <v>Por Calcular</v>
      </c>
      <c r="R442" s="426"/>
      <c r="S442" s="427" t="str">
        <f t="shared" ref="S442" si="818">IFERROR((N442/K442),"")</f>
        <v/>
      </c>
      <c r="T442" s="428" t="str">
        <f t="shared" ref="T442" si="819">IFERROR((O442/L442),"")</f>
        <v/>
      </c>
      <c r="U442" s="429" t="str">
        <f>IF(K442=0,"",'Listado desplegable'!I436)</f>
        <v/>
      </c>
      <c r="V442" s="429" t="str">
        <f>IF(L442=0,"",'Listado desplegable'!J436)</f>
        <v/>
      </c>
    </row>
    <row r="443" spans="2:22" ht="15" customHeight="1">
      <c r="B443" s="426"/>
      <c r="C443" s="430"/>
      <c r="D443" s="430"/>
      <c r="E443" s="426"/>
      <c r="F443" s="425"/>
      <c r="G443" s="430"/>
      <c r="H443" s="431"/>
      <c r="I443" s="110"/>
      <c r="J443" s="426"/>
      <c r="K443" s="426"/>
      <c r="L443" s="426"/>
      <c r="M443" s="433"/>
      <c r="N443" s="426"/>
      <c r="O443" s="426"/>
      <c r="P443" s="425"/>
      <c r="Q443" s="425"/>
      <c r="R443" s="426"/>
      <c r="S443" s="427"/>
      <c r="T443" s="428"/>
      <c r="U443" s="429"/>
      <c r="V443" s="429"/>
    </row>
    <row r="444" spans="2:22" ht="15" customHeight="1">
      <c r="B444" s="426"/>
      <c r="C444" s="430"/>
      <c r="D444" s="430"/>
      <c r="E444" s="426"/>
      <c r="F444" s="425"/>
      <c r="G444" s="430"/>
      <c r="H444" s="431"/>
      <c r="I444" s="110"/>
      <c r="J444" s="426"/>
      <c r="K444" s="426"/>
      <c r="L444" s="426"/>
      <c r="M444" s="433" t="str">
        <f>'Listado desplegable'!H438</f>
        <v/>
      </c>
      <c r="N444" s="426"/>
      <c r="O444" s="426"/>
      <c r="P444" s="425" t="str">
        <f t="shared" ref="P444" si="820">IF(K444&gt;0.1,(+K444-N444),"Por Calcular")</f>
        <v>Por Calcular</v>
      </c>
      <c r="Q444" s="425" t="str">
        <f t="shared" ref="Q444" si="821">IF(L444&gt;0,(+L444-O444),"Por Calcular")</f>
        <v>Por Calcular</v>
      </c>
      <c r="R444" s="426"/>
      <c r="S444" s="427" t="str">
        <f t="shared" ref="S444" si="822">IFERROR((N444/K444),"")</f>
        <v/>
      </c>
      <c r="T444" s="428" t="str">
        <f t="shared" ref="T444" si="823">IFERROR((O444/L444),"")</f>
        <v/>
      </c>
      <c r="U444" s="429" t="str">
        <f>IF(K444=0,"",'Listado desplegable'!I438)</f>
        <v/>
      </c>
      <c r="V444" s="429" t="str">
        <f>IF(L444=0,"",'Listado desplegable'!J438)</f>
        <v/>
      </c>
    </row>
    <row r="445" spans="2:22" ht="15" customHeight="1">
      <c r="B445" s="426"/>
      <c r="C445" s="430"/>
      <c r="D445" s="430"/>
      <c r="E445" s="426"/>
      <c r="F445" s="425"/>
      <c r="G445" s="430"/>
      <c r="H445" s="431"/>
      <c r="I445" s="110"/>
      <c r="J445" s="426"/>
      <c r="K445" s="426"/>
      <c r="L445" s="426"/>
      <c r="M445" s="433"/>
      <c r="N445" s="426"/>
      <c r="O445" s="426"/>
      <c r="P445" s="425"/>
      <c r="Q445" s="425"/>
      <c r="R445" s="426"/>
      <c r="S445" s="427"/>
      <c r="T445" s="428"/>
      <c r="U445" s="429"/>
      <c r="V445" s="429"/>
    </row>
    <row r="446" spans="2:22" ht="15" customHeight="1">
      <c r="B446" s="426"/>
      <c r="C446" s="430"/>
      <c r="D446" s="430"/>
      <c r="E446" s="426"/>
      <c r="F446" s="425"/>
      <c r="G446" s="430"/>
      <c r="H446" s="431"/>
      <c r="I446" s="110"/>
      <c r="J446" s="426"/>
      <c r="K446" s="426"/>
      <c r="L446" s="426"/>
      <c r="M446" s="433" t="str">
        <f>'Listado desplegable'!H440</f>
        <v/>
      </c>
      <c r="N446" s="426"/>
      <c r="O446" s="426"/>
      <c r="P446" s="425" t="str">
        <f t="shared" ref="P446" si="824">IF(K446&gt;0.1,(+K446-N446),"Por Calcular")</f>
        <v>Por Calcular</v>
      </c>
      <c r="Q446" s="425" t="str">
        <f t="shared" ref="Q446" si="825">IF(L446&gt;0,(+L446-O446),"Por Calcular")</f>
        <v>Por Calcular</v>
      </c>
      <c r="R446" s="426"/>
      <c r="S446" s="427" t="str">
        <f t="shared" ref="S446" si="826">IFERROR((N446/K446),"")</f>
        <v/>
      </c>
      <c r="T446" s="428" t="str">
        <f t="shared" ref="T446" si="827">IFERROR((O446/L446),"")</f>
        <v/>
      </c>
      <c r="U446" s="429" t="str">
        <f>IF(K446=0,"",'Listado desplegable'!I440)</f>
        <v/>
      </c>
      <c r="V446" s="429" t="str">
        <f>IF(L446=0,"",'Listado desplegable'!J440)</f>
        <v/>
      </c>
    </row>
    <row r="447" spans="2:22" ht="15" customHeight="1">
      <c r="B447" s="426"/>
      <c r="C447" s="430"/>
      <c r="D447" s="430"/>
      <c r="E447" s="426"/>
      <c r="F447" s="425"/>
      <c r="G447" s="430"/>
      <c r="H447" s="431"/>
      <c r="I447" s="110"/>
      <c r="J447" s="426"/>
      <c r="K447" s="426"/>
      <c r="L447" s="426"/>
      <c r="M447" s="433"/>
      <c r="N447" s="426"/>
      <c r="O447" s="426"/>
      <c r="P447" s="425"/>
      <c r="Q447" s="425"/>
      <c r="R447" s="426"/>
      <c r="S447" s="427"/>
      <c r="T447" s="428"/>
      <c r="U447" s="429"/>
      <c r="V447" s="429"/>
    </row>
    <row r="448" spans="2:22" ht="15" customHeight="1">
      <c r="B448" s="426"/>
      <c r="C448" s="430"/>
      <c r="D448" s="430"/>
      <c r="E448" s="426"/>
      <c r="F448" s="425"/>
      <c r="G448" s="430"/>
      <c r="H448" s="431"/>
      <c r="I448" s="110"/>
      <c r="J448" s="426"/>
      <c r="K448" s="426"/>
      <c r="L448" s="426"/>
      <c r="M448" s="433" t="str">
        <f>'Listado desplegable'!H442</f>
        <v/>
      </c>
      <c r="N448" s="426"/>
      <c r="O448" s="426"/>
      <c r="P448" s="425" t="str">
        <f t="shared" ref="P448" si="828">IF(K448&gt;0.1,(+K448-N448),"Por Calcular")</f>
        <v>Por Calcular</v>
      </c>
      <c r="Q448" s="425" t="str">
        <f t="shared" ref="Q448" si="829">IF(L448&gt;0,(+L448-O448),"Por Calcular")</f>
        <v>Por Calcular</v>
      </c>
      <c r="R448" s="426"/>
      <c r="S448" s="427" t="str">
        <f t="shared" ref="S448" si="830">IFERROR((N448/K448),"")</f>
        <v/>
      </c>
      <c r="T448" s="428" t="str">
        <f t="shared" ref="T448" si="831">IFERROR((O448/L448),"")</f>
        <v/>
      </c>
      <c r="U448" s="429" t="str">
        <f>IF(K448=0,"",'Listado desplegable'!I442)</f>
        <v/>
      </c>
      <c r="V448" s="429" t="str">
        <f>IF(L448=0,"",'Listado desplegable'!J442)</f>
        <v/>
      </c>
    </row>
    <row r="449" spans="2:22" ht="15" customHeight="1">
      <c r="B449" s="426"/>
      <c r="C449" s="430"/>
      <c r="D449" s="430"/>
      <c r="E449" s="426"/>
      <c r="F449" s="425"/>
      <c r="G449" s="430"/>
      <c r="H449" s="431"/>
      <c r="I449" s="110"/>
      <c r="J449" s="426"/>
      <c r="K449" s="426"/>
      <c r="L449" s="426"/>
      <c r="M449" s="433"/>
      <c r="N449" s="426"/>
      <c r="O449" s="426"/>
      <c r="P449" s="425"/>
      <c r="Q449" s="425"/>
      <c r="R449" s="426"/>
      <c r="S449" s="427"/>
      <c r="T449" s="428"/>
      <c r="U449" s="429"/>
      <c r="V449" s="429"/>
    </row>
    <row r="450" spans="2:22" ht="15" customHeight="1">
      <c r="B450" s="426"/>
      <c r="C450" s="430"/>
      <c r="D450" s="430"/>
      <c r="E450" s="426"/>
      <c r="F450" s="425"/>
      <c r="G450" s="430"/>
      <c r="H450" s="431"/>
      <c r="I450" s="110"/>
      <c r="J450" s="426"/>
      <c r="K450" s="426"/>
      <c r="L450" s="426"/>
      <c r="M450" s="433" t="str">
        <f>'Listado desplegable'!H444</f>
        <v/>
      </c>
      <c r="N450" s="426"/>
      <c r="O450" s="426"/>
      <c r="P450" s="425" t="str">
        <f t="shared" ref="P450" si="832">IF(K450&gt;0.1,(+K450-N450),"Por Calcular")</f>
        <v>Por Calcular</v>
      </c>
      <c r="Q450" s="425" t="str">
        <f t="shared" ref="Q450" si="833">IF(L450&gt;0,(+L450-O450),"Por Calcular")</f>
        <v>Por Calcular</v>
      </c>
      <c r="R450" s="426"/>
      <c r="S450" s="427" t="str">
        <f t="shared" ref="S450" si="834">IFERROR((N450/K450),"")</f>
        <v/>
      </c>
      <c r="T450" s="428" t="str">
        <f t="shared" ref="T450" si="835">IFERROR((O450/L450),"")</f>
        <v/>
      </c>
      <c r="U450" s="429" t="str">
        <f>IF(K450=0,"",'Listado desplegable'!I444)</f>
        <v/>
      </c>
      <c r="V450" s="429" t="str">
        <f>IF(L450=0,"",'Listado desplegable'!J444)</f>
        <v/>
      </c>
    </row>
    <row r="451" spans="2:22" ht="15" customHeight="1">
      <c r="B451" s="426"/>
      <c r="C451" s="430"/>
      <c r="D451" s="430"/>
      <c r="E451" s="426"/>
      <c r="F451" s="425"/>
      <c r="G451" s="430"/>
      <c r="H451" s="431"/>
      <c r="I451" s="110"/>
      <c r="J451" s="426"/>
      <c r="K451" s="426"/>
      <c r="L451" s="426"/>
      <c r="M451" s="433"/>
      <c r="N451" s="426"/>
      <c r="O451" s="426"/>
      <c r="P451" s="425"/>
      <c r="Q451" s="425"/>
      <c r="R451" s="426"/>
      <c r="S451" s="427"/>
      <c r="T451" s="428"/>
      <c r="U451" s="429"/>
      <c r="V451" s="429"/>
    </row>
    <row r="452" spans="2:22" ht="15" customHeight="1">
      <c r="B452" s="426"/>
      <c r="C452" s="430"/>
      <c r="D452" s="430"/>
      <c r="E452" s="426"/>
      <c r="F452" s="425"/>
      <c r="G452" s="430"/>
      <c r="H452" s="431"/>
      <c r="I452" s="110"/>
      <c r="J452" s="426"/>
      <c r="K452" s="426"/>
      <c r="L452" s="426"/>
      <c r="M452" s="433" t="str">
        <f>'Listado desplegable'!H446</f>
        <v/>
      </c>
      <c r="N452" s="426"/>
      <c r="O452" s="426"/>
      <c r="P452" s="425" t="str">
        <f t="shared" ref="P452" si="836">IF(K452&gt;0.1,(+K452-N452),"Por Calcular")</f>
        <v>Por Calcular</v>
      </c>
      <c r="Q452" s="425" t="str">
        <f t="shared" ref="Q452" si="837">IF(L452&gt;0,(+L452-O452),"Por Calcular")</f>
        <v>Por Calcular</v>
      </c>
      <c r="R452" s="426"/>
      <c r="S452" s="427" t="str">
        <f t="shared" ref="S452" si="838">IFERROR((N452/K452),"")</f>
        <v/>
      </c>
      <c r="T452" s="428" t="str">
        <f t="shared" ref="T452" si="839">IFERROR((O452/L452),"")</f>
        <v/>
      </c>
      <c r="U452" s="429" t="str">
        <f>IF(K452=0,"",'Listado desplegable'!I446)</f>
        <v/>
      </c>
      <c r="V452" s="429" t="str">
        <f>IF(L452=0,"",'Listado desplegable'!J446)</f>
        <v/>
      </c>
    </row>
    <row r="453" spans="2:22" ht="15" customHeight="1">
      <c r="B453" s="426"/>
      <c r="C453" s="430"/>
      <c r="D453" s="430"/>
      <c r="E453" s="426"/>
      <c r="F453" s="425"/>
      <c r="G453" s="430"/>
      <c r="H453" s="431"/>
      <c r="I453" s="110"/>
      <c r="J453" s="426"/>
      <c r="K453" s="426"/>
      <c r="L453" s="426"/>
      <c r="M453" s="433"/>
      <c r="N453" s="426"/>
      <c r="O453" s="426"/>
      <c r="P453" s="425"/>
      <c r="Q453" s="425"/>
      <c r="R453" s="426"/>
      <c r="S453" s="427"/>
      <c r="T453" s="428"/>
      <c r="U453" s="429"/>
      <c r="V453" s="429"/>
    </row>
    <row r="454" spans="2:22" ht="15" customHeight="1">
      <c r="B454" s="426"/>
      <c r="C454" s="430"/>
      <c r="D454" s="430"/>
      <c r="E454" s="426"/>
      <c r="F454" s="425"/>
      <c r="G454" s="430"/>
      <c r="H454" s="431"/>
      <c r="I454" s="110"/>
      <c r="J454" s="426"/>
      <c r="K454" s="426"/>
      <c r="L454" s="426"/>
      <c r="M454" s="433" t="str">
        <f>'Listado desplegable'!H448</f>
        <v/>
      </c>
      <c r="N454" s="426"/>
      <c r="O454" s="426"/>
      <c r="P454" s="425" t="str">
        <f t="shared" ref="P454" si="840">IF(K454&gt;0.1,(+K454-N454),"Por Calcular")</f>
        <v>Por Calcular</v>
      </c>
      <c r="Q454" s="425" t="str">
        <f t="shared" ref="Q454" si="841">IF(L454&gt;0,(+L454-O454),"Por Calcular")</f>
        <v>Por Calcular</v>
      </c>
      <c r="R454" s="426"/>
      <c r="S454" s="427" t="str">
        <f t="shared" ref="S454" si="842">IFERROR((N454/K454),"")</f>
        <v/>
      </c>
      <c r="T454" s="428" t="str">
        <f t="shared" ref="T454" si="843">IFERROR((O454/L454),"")</f>
        <v/>
      </c>
      <c r="U454" s="429" t="str">
        <f>IF(K454=0,"",'Listado desplegable'!I448)</f>
        <v/>
      </c>
      <c r="V454" s="429" t="str">
        <f>IF(L454=0,"",'Listado desplegable'!J448)</f>
        <v/>
      </c>
    </row>
    <row r="455" spans="2:22" ht="15" customHeight="1">
      <c r="B455" s="426"/>
      <c r="C455" s="430"/>
      <c r="D455" s="430"/>
      <c r="E455" s="426"/>
      <c r="F455" s="425"/>
      <c r="G455" s="430"/>
      <c r="H455" s="431"/>
      <c r="I455" s="138"/>
      <c r="J455" s="426"/>
      <c r="K455" s="426"/>
      <c r="L455" s="426"/>
      <c r="M455" s="433"/>
      <c r="N455" s="426"/>
      <c r="O455" s="426"/>
      <c r="P455" s="425"/>
      <c r="Q455" s="425"/>
      <c r="R455" s="426"/>
      <c r="S455" s="427"/>
      <c r="T455" s="428"/>
      <c r="U455" s="429"/>
      <c r="V455" s="429"/>
    </row>
    <row r="456" spans="2:22" ht="15" customHeight="1">
      <c r="B456" s="426"/>
      <c r="C456" s="430"/>
      <c r="D456" s="430"/>
      <c r="E456" s="426"/>
      <c r="F456" s="425"/>
      <c r="G456" s="430"/>
      <c r="H456" s="431"/>
      <c r="I456" s="110"/>
      <c r="J456" s="426"/>
      <c r="K456" s="426"/>
      <c r="L456" s="426"/>
      <c r="M456" s="433" t="str">
        <f>'Listado desplegable'!H450</f>
        <v/>
      </c>
      <c r="N456" s="426"/>
      <c r="O456" s="426"/>
      <c r="P456" s="425" t="str">
        <f t="shared" ref="P456" si="844">IF(K456&gt;0.1,(+K456-N456),"Por Calcular")</f>
        <v>Por Calcular</v>
      </c>
      <c r="Q456" s="425" t="str">
        <f t="shared" ref="Q456" si="845">IF(L456&gt;0,(+L456-O456),"Por Calcular")</f>
        <v>Por Calcular</v>
      </c>
      <c r="R456" s="426"/>
      <c r="S456" s="427" t="str">
        <f t="shared" ref="S456" si="846">IFERROR((N456/K456),"")</f>
        <v/>
      </c>
      <c r="T456" s="428" t="str">
        <f t="shared" ref="T456" si="847">IFERROR((O456/L456),"")</f>
        <v/>
      </c>
      <c r="U456" s="429" t="str">
        <f>IF(K456=0,"",'Listado desplegable'!I450)</f>
        <v/>
      </c>
      <c r="V456" s="429" t="str">
        <f>IF(L456=0,"",'Listado desplegable'!J450)</f>
        <v/>
      </c>
    </row>
    <row r="457" spans="2:22" ht="15" customHeight="1">
      <c r="B457" s="426"/>
      <c r="C457" s="430"/>
      <c r="D457" s="430"/>
      <c r="E457" s="426"/>
      <c r="F457" s="425"/>
      <c r="G457" s="430"/>
      <c r="H457" s="431"/>
      <c r="I457" s="138"/>
      <c r="J457" s="426"/>
      <c r="K457" s="426"/>
      <c r="L457" s="426"/>
      <c r="M457" s="433"/>
      <c r="N457" s="426"/>
      <c r="O457" s="426"/>
      <c r="P457" s="425"/>
      <c r="Q457" s="425"/>
      <c r="R457" s="426"/>
      <c r="S457" s="427"/>
      <c r="T457" s="428"/>
      <c r="U457" s="429"/>
      <c r="V457" s="429"/>
    </row>
    <row r="458" spans="2:22" ht="15" customHeight="1">
      <c r="B458" s="426"/>
      <c r="C458" s="430"/>
      <c r="D458" s="430"/>
      <c r="E458" s="426"/>
      <c r="F458" s="425"/>
      <c r="G458" s="430"/>
      <c r="H458" s="431"/>
      <c r="I458" s="110"/>
      <c r="J458" s="426"/>
      <c r="K458" s="426"/>
      <c r="L458" s="426"/>
      <c r="M458" s="433" t="str">
        <f>'Listado desplegable'!H452</f>
        <v/>
      </c>
      <c r="N458" s="426"/>
      <c r="O458" s="426"/>
      <c r="P458" s="425" t="str">
        <f t="shared" ref="P458" si="848">IF(K458&gt;0.1,(+K458-N458),"Por Calcular")</f>
        <v>Por Calcular</v>
      </c>
      <c r="Q458" s="425" t="str">
        <f t="shared" ref="Q458" si="849">IF(L458&gt;0,(+L458-O458),"Por Calcular")</f>
        <v>Por Calcular</v>
      </c>
      <c r="R458" s="426"/>
      <c r="S458" s="427" t="str">
        <f t="shared" ref="S458" si="850">IFERROR((N458/K458),"")</f>
        <v/>
      </c>
      <c r="T458" s="428" t="str">
        <f t="shared" ref="T458" si="851">IFERROR((O458/L458),"")</f>
        <v/>
      </c>
      <c r="U458" s="429" t="str">
        <f>IF(K458=0,"",'Listado desplegable'!I452)</f>
        <v/>
      </c>
      <c r="V458" s="429" t="str">
        <f>IF(L458=0,"",'Listado desplegable'!J452)</f>
        <v/>
      </c>
    </row>
    <row r="459" spans="2:22" ht="15" customHeight="1">
      <c r="B459" s="426"/>
      <c r="C459" s="430"/>
      <c r="D459" s="430"/>
      <c r="E459" s="426"/>
      <c r="F459" s="425"/>
      <c r="G459" s="430"/>
      <c r="H459" s="431"/>
      <c r="I459" s="138"/>
      <c r="J459" s="426"/>
      <c r="K459" s="426"/>
      <c r="L459" s="426"/>
      <c r="M459" s="433"/>
      <c r="N459" s="426"/>
      <c r="O459" s="426"/>
      <c r="P459" s="425"/>
      <c r="Q459" s="425"/>
      <c r="R459" s="426"/>
      <c r="S459" s="427"/>
      <c r="T459" s="428"/>
      <c r="U459" s="429"/>
      <c r="V459" s="429"/>
    </row>
    <row r="460" spans="2:22" ht="15" customHeight="1">
      <c r="B460" s="426"/>
      <c r="C460" s="430"/>
      <c r="D460" s="430"/>
      <c r="E460" s="426"/>
      <c r="F460" s="425"/>
      <c r="G460" s="430"/>
      <c r="H460" s="431"/>
      <c r="I460" s="110"/>
      <c r="J460" s="426"/>
      <c r="K460" s="426"/>
      <c r="L460" s="426"/>
      <c r="M460" s="433" t="str">
        <f>'Listado desplegable'!H454</f>
        <v/>
      </c>
      <c r="N460" s="426"/>
      <c r="O460" s="426"/>
      <c r="P460" s="425" t="str">
        <f t="shared" ref="P460" si="852">IF(K460&gt;0.1,(+K460-N460),"Por Calcular")</f>
        <v>Por Calcular</v>
      </c>
      <c r="Q460" s="425" t="str">
        <f t="shared" ref="Q460" si="853">IF(L460&gt;0,(+L460-O460),"Por Calcular")</f>
        <v>Por Calcular</v>
      </c>
      <c r="R460" s="426"/>
      <c r="S460" s="427" t="str">
        <f t="shared" ref="S460" si="854">IFERROR((N460/K460),"")</f>
        <v/>
      </c>
      <c r="T460" s="428" t="str">
        <f t="shared" ref="T460" si="855">IFERROR((O460/L460),"")</f>
        <v/>
      </c>
      <c r="U460" s="429" t="str">
        <f>IF(K460=0,"",'Listado desplegable'!I454)</f>
        <v/>
      </c>
      <c r="V460" s="429" t="str">
        <f>IF(L460=0,"",'Listado desplegable'!J454)</f>
        <v/>
      </c>
    </row>
    <row r="461" spans="2:22" ht="15" customHeight="1">
      <c r="B461" s="426"/>
      <c r="C461" s="430"/>
      <c r="D461" s="430"/>
      <c r="E461" s="426"/>
      <c r="F461" s="425"/>
      <c r="G461" s="430"/>
      <c r="H461" s="431"/>
      <c r="I461" s="138"/>
      <c r="J461" s="426"/>
      <c r="K461" s="426"/>
      <c r="L461" s="426"/>
      <c r="M461" s="433"/>
      <c r="N461" s="426"/>
      <c r="O461" s="426"/>
      <c r="P461" s="425"/>
      <c r="Q461" s="425"/>
      <c r="R461" s="426"/>
      <c r="S461" s="427"/>
      <c r="T461" s="428"/>
      <c r="U461" s="429"/>
      <c r="V461" s="429"/>
    </row>
    <row r="462" spans="2:22" ht="15" customHeight="1">
      <c r="B462" s="426"/>
      <c r="C462" s="430"/>
      <c r="D462" s="430"/>
      <c r="E462" s="426"/>
      <c r="F462" s="425"/>
      <c r="G462" s="430"/>
      <c r="H462" s="431"/>
      <c r="I462" s="110"/>
      <c r="J462" s="426"/>
      <c r="K462" s="426"/>
      <c r="L462" s="426"/>
      <c r="M462" s="433" t="str">
        <f>'Listado desplegable'!H456</f>
        <v/>
      </c>
      <c r="N462" s="426"/>
      <c r="O462" s="426"/>
      <c r="P462" s="425" t="str">
        <f t="shared" ref="P462" si="856">IF(K462&gt;0.1,(+K462-N462),"Por Calcular")</f>
        <v>Por Calcular</v>
      </c>
      <c r="Q462" s="425" t="str">
        <f t="shared" ref="Q462" si="857">IF(L462&gt;0,(+L462-O462),"Por Calcular")</f>
        <v>Por Calcular</v>
      </c>
      <c r="R462" s="426"/>
      <c r="S462" s="427" t="str">
        <f t="shared" ref="S462" si="858">IFERROR((N462/K462),"")</f>
        <v/>
      </c>
      <c r="T462" s="428" t="str">
        <f t="shared" ref="T462" si="859">IFERROR((O462/L462),"")</f>
        <v/>
      </c>
      <c r="U462" s="429" t="str">
        <f>IF(K462=0,"",'Listado desplegable'!I456)</f>
        <v/>
      </c>
      <c r="V462" s="429" t="str">
        <f>IF(L462=0,"",'Listado desplegable'!J456)</f>
        <v/>
      </c>
    </row>
    <row r="463" spans="2:22" ht="15" customHeight="1">
      <c r="B463" s="426"/>
      <c r="C463" s="430"/>
      <c r="D463" s="430"/>
      <c r="E463" s="426"/>
      <c r="F463" s="425"/>
      <c r="G463" s="430"/>
      <c r="H463" s="431"/>
      <c r="I463" s="138"/>
      <c r="J463" s="426"/>
      <c r="K463" s="426"/>
      <c r="L463" s="426"/>
      <c r="M463" s="433"/>
      <c r="N463" s="426"/>
      <c r="O463" s="426"/>
      <c r="P463" s="425"/>
      <c r="Q463" s="425"/>
      <c r="R463" s="426"/>
      <c r="S463" s="427"/>
      <c r="T463" s="428"/>
      <c r="U463" s="429"/>
      <c r="V463" s="429"/>
    </row>
    <row r="464" spans="2:22" ht="15" customHeight="1">
      <c r="B464" s="426"/>
      <c r="C464" s="430"/>
      <c r="D464" s="430"/>
      <c r="E464" s="426"/>
      <c r="F464" s="425"/>
      <c r="G464" s="430"/>
      <c r="H464" s="431"/>
      <c r="I464" s="110"/>
      <c r="J464" s="426"/>
      <c r="K464" s="426"/>
      <c r="L464" s="426"/>
      <c r="M464" s="433" t="str">
        <f>'Listado desplegable'!H458</f>
        <v/>
      </c>
      <c r="N464" s="426"/>
      <c r="O464" s="426"/>
      <c r="P464" s="425" t="str">
        <f t="shared" ref="P464" si="860">IF(K464&gt;0.1,(+K464-N464),"Por Calcular")</f>
        <v>Por Calcular</v>
      </c>
      <c r="Q464" s="425" t="str">
        <f t="shared" ref="Q464" si="861">IF(L464&gt;0,(+L464-O464),"Por Calcular")</f>
        <v>Por Calcular</v>
      </c>
      <c r="R464" s="426"/>
      <c r="S464" s="427" t="str">
        <f t="shared" ref="S464" si="862">IFERROR((N464/K464),"")</f>
        <v/>
      </c>
      <c r="T464" s="428" t="str">
        <f t="shared" ref="T464" si="863">IFERROR((O464/L464),"")</f>
        <v/>
      </c>
      <c r="U464" s="429" t="str">
        <f>IF(K464=0,"",'Listado desplegable'!I458)</f>
        <v/>
      </c>
      <c r="V464" s="429" t="str">
        <f>IF(L464=0,"",'Listado desplegable'!J458)</f>
        <v/>
      </c>
    </row>
    <row r="465" spans="2:22" ht="15" customHeight="1">
      <c r="B465" s="426"/>
      <c r="C465" s="430"/>
      <c r="D465" s="430"/>
      <c r="E465" s="426"/>
      <c r="F465" s="425"/>
      <c r="G465" s="430"/>
      <c r="H465" s="431"/>
      <c r="I465" s="138"/>
      <c r="J465" s="426"/>
      <c r="K465" s="426"/>
      <c r="L465" s="426"/>
      <c r="M465" s="433"/>
      <c r="N465" s="426"/>
      <c r="O465" s="426"/>
      <c r="P465" s="425"/>
      <c r="Q465" s="425"/>
      <c r="R465" s="426"/>
      <c r="S465" s="427"/>
      <c r="T465" s="428"/>
      <c r="U465" s="429"/>
      <c r="V465" s="429"/>
    </row>
    <row r="466" spans="2:22" ht="15" customHeight="1">
      <c r="B466" s="426"/>
      <c r="C466" s="430"/>
      <c r="D466" s="430"/>
      <c r="E466" s="426"/>
      <c r="F466" s="425"/>
      <c r="G466" s="430"/>
      <c r="H466" s="431"/>
      <c r="I466" s="110"/>
      <c r="J466" s="426"/>
      <c r="K466" s="426"/>
      <c r="L466" s="426"/>
      <c r="M466" s="433" t="str">
        <f>'Listado desplegable'!H460</f>
        <v/>
      </c>
      <c r="N466" s="426"/>
      <c r="O466" s="426"/>
      <c r="P466" s="425" t="str">
        <f t="shared" ref="P466" si="864">IF(K466&gt;0.1,(+K466-N466),"Por Calcular")</f>
        <v>Por Calcular</v>
      </c>
      <c r="Q466" s="425" t="str">
        <f t="shared" ref="Q466" si="865">IF(L466&gt;0,(+L466-O466),"Por Calcular")</f>
        <v>Por Calcular</v>
      </c>
      <c r="R466" s="426"/>
      <c r="S466" s="427" t="str">
        <f t="shared" ref="S466" si="866">IFERROR((N466/K466),"")</f>
        <v/>
      </c>
      <c r="T466" s="428" t="str">
        <f t="shared" ref="T466" si="867">IFERROR((O466/L466),"")</f>
        <v/>
      </c>
      <c r="U466" s="429" t="str">
        <f>IF(K466=0,"",'Listado desplegable'!I460)</f>
        <v/>
      </c>
      <c r="V466" s="429" t="str">
        <f>IF(L466=0,"",'Listado desplegable'!J460)</f>
        <v/>
      </c>
    </row>
    <row r="467" spans="2:22" ht="15" customHeight="1">
      <c r="B467" s="426"/>
      <c r="C467" s="430"/>
      <c r="D467" s="430"/>
      <c r="E467" s="426"/>
      <c r="F467" s="425"/>
      <c r="G467" s="430"/>
      <c r="H467" s="431"/>
      <c r="I467" s="138"/>
      <c r="J467" s="426"/>
      <c r="K467" s="426"/>
      <c r="L467" s="426"/>
      <c r="M467" s="433"/>
      <c r="N467" s="426"/>
      <c r="O467" s="426"/>
      <c r="P467" s="425"/>
      <c r="Q467" s="425"/>
      <c r="R467" s="426"/>
      <c r="S467" s="427"/>
      <c r="T467" s="428"/>
      <c r="U467" s="429"/>
      <c r="V467" s="429"/>
    </row>
    <row r="468" spans="2:22" ht="15" customHeight="1">
      <c r="B468" s="426"/>
      <c r="C468" s="430"/>
      <c r="D468" s="430"/>
      <c r="E468" s="426"/>
      <c r="F468" s="425"/>
      <c r="G468" s="430"/>
      <c r="H468" s="431"/>
      <c r="I468" s="110"/>
      <c r="J468" s="426"/>
      <c r="K468" s="426"/>
      <c r="L468" s="426"/>
      <c r="M468" s="433" t="str">
        <f>'Listado desplegable'!H462</f>
        <v/>
      </c>
      <c r="N468" s="426"/>
      <c r="O468" s="426"/>
      <c r="P468" s="425" t="str">
        <f t="shared" ref="P468" si="868">IF(K468&gt;0.1,(+K468-N468),"Por Calcular")</f>
        <v>Por Calcular</v>
      </c>
      <c r="Q468" s="425" t="str">
        <f t="shared" ref="Q468" si="869">IF(L468&gt;0,(+L468-O468),"Por Calcular")</f>
        <v>Por Calcular</v>
      </c>
      <c r="R468" s="426"/>
      <c r="S468" s="427" t="str">
        <f t="shared" ref="S468" si="870">IFERROR((N468/K468),"")</f>
        <v/>
      </c>
      <c r="T468" s="428" t="str">
        <f t="shared" ref="T468" si="871">IFERROR((O468/L468),"")</f>
        <v/>
      </c>
      <c r="U468" s="429" t="str">
        <f>IF(K468=0,"",'Listado desplegable'!I462)</f>
        <v/>
      </c>
      <c r="V468" s="429" t="str">
        <f>IF(L468=0,"",'Listado desplegable'!J462)</f>
        <v/>
      </c>
    </row>
    <row r="469" spans="2:22" ht="15" customHeight="1">
      <c r="B469" s="426"/>
      <c r="C469" s="430"/>
      <c r="D469" s="430"/>
      <c r="E469" s="426"/>
      <c r="F469" s="425"/>
      <c r="G469" s="430"/>
      <c r="H469" s="431"/>
      <c r="I469" s="138"/>
      <c r="J469" s="426"/>
      <c r="K469" s="426"/>
      <c r="L469" s="426"/>
      <c r="M469" s="433"/>
      <c r="N469" s="426"/>
      <c r="O469" s="426"/>
      <c r="P469" s="425"/>
      <c r="Q469" s="425"/>
      <c r="R469" s="426"/>
      <c r="S469" s="427"/>
      <c r="T469" s="428"/>
      <c r="U469" s="429"/>
      <c r="V469" s="429"/>
    </row>
    <row r="470" spans="2:22" ht="15" customHeight="1">
      <c r="B470" s="426"/>
      <c r="C470" s="430"/>
      <c r="D470" s="430"/>
      <c r="E470" s="426"/>
      <c r="F470" s="425"/>
      <c r="G470" s="430"/>
      <c r="H470" s="431"/>
      <c r="I470" s="110"/>
      <c r="J470" s="426"/>
      <c r="K470" s="426"/>
      <c r="L470" s="426"/>
      <c r="M470" s="433" t="str">
        <f>'Listado desplegable'!H464</f>
        <v/>
      </c>
      <c r="N470" s="426"/>
      <c r="O470" s="426"/>
      <c r="P470" s="425" t="str">
        <f t="shared" ref="P470" si="872">IF(K470&gt;0.1,(+K470-N470),"Por Calcular")</f>
        <v>Por Calcular</v>
      </c>
      <c r="Q470" s="425" t="str">
        <f t="shared" ref="Q470" si="873">IF(L470&gt;0,(+L470-O470),"Por Calcular")</f>
        <v>Por Calcular</v>
      </c>
      <c r="R470" s="426"/>
      <c r="S470" s="427" t="str">
        <f t="shared" ref="S470" si="874">IFERROR((N470/K470),"")</f>
        <v/>
      </c>
      <c r="T470" s="428" t="str">
        <f t="shared" ref="T470" si="875">IFERROR((O470/L470),"")</f>
        <v/>
      </c>
      <c r="U470" s="429" t="str">
        <f>IF(K470=0,"",'Listado desplegable'!I464)</f>
        <v/>
      </c>
      <c r="V470" s="429" t="str">
        <f>IF(L470=0,"",'Listado desplegable'!J464)</f>
        <v/>
      </c>
    </row>
    <row r="471" spans="2:22" ht="15" customHeight="1">
      <c r="B471" s="426"/>
      <c r="C471" s="430"/>
      <c r="D471" s="430"/>
      <c r="E471" s="426"/>
      <c r="F471" s="425"/>
      <c r="G471" s="430"/>
      <c r="H471" s="431"/>
      <c r="I471" s="138"/>
      <c r="J471" s="426"/>
      <c r="K471" s="426"/>
      <c r="L471" s="426"/>
      <c r="M471" s="433"/>
      <c r="N471" s="426"/>
      <c r="O471" s="426"/>
      <c r="P471" s="425"/>
      <c r="Q471" s="425"/>
      <c r="R471" s="426"/>
      <c r="S471" s="427"/>
      <c r="T471" s="428"/>
      <c r="U471" s="429"/>
      <c r="V471" s="429"/>
    </row>
    <row r="472" spans="2:22" ht="15" customHeight="1">
      <c r="B472" s="426"/>
      <c r="C472" s="430"/>
      <c r="D472" s="430"/>
      <c r="E472" s="426"/>
      <c r="F472" s="425"/>
      <c r="G472" s="430"/>
      <c r="H472" s="431"/>
      <c r="I472" s="110"/>
      <c r="J472" s="426"/>
      <c r="K472" s="426"/>
      <c r="L472" s="426"/>
      <c r="M472" s="433" t="str">
        <f>'Listado desplegable'!H466</f>
        <v/>
      </c>
      <c r="N472" s="426"/>
      <c r="O472" s="426"/>
      <c r="P472" s="425" t="str">
        <f t="shared" ref="P472" si="876">IF(K472&gt;0.1,(+K472-N472),"Por Calcular")</f>
        <v>Por Calcular</v>
      </c>
      <c r="Q472" s="425" t="str">
        <f t="shared" ref="Q472" si="877">IF(L472&gt;0,(+L472-O472),"Por Calcular")</f>
        <v>Por Calcular</v>
      </c>
      <c r="R472" s="426"/>
      <c r="S472" s="427" t="str">
        <f t="shared" ref="S472" si="878">IFERROR((N472/K472),"")</f>
        <v/>
      </c>
      <c r="T472" s="428" t="str">
        <f t="shared" ref="T472" si="879">IFERROR((O472/L472),"")</f>
        <v/>
      </c>
      <c r="U472" s="429" t="str">
        <f>IF(K472=0,"",'Listado desplegable'!I466)</f>
        <v/>
      </c>
      <c r="V472" s="429" t="str">
        <f>IF(L472=0,"",'Listado desplegable'!J466)</f>
        <v/>
      </c>
    </row>
    <row r="473" spans="2:22" ht="15" customHeight="1">
      <c r="B473" s="426"/>
      <c r="C473" s="430"/>
      <c r="D473" s="430"/>
      <c r="E473" s="426"/>
      <c r="F473" s="425"/>
      <c r="G473" s="430"/>
      <c r="H473" s="431"/>
      <c r="I473" s="138"/>
      <c r="J473" s="426"/>
      <c r="K473" s="426"/>
      <c r="L473" s="426"/>
      <c r="M473" s="433"/>
      <c r="N473" s="426"/>
      <c r="O473" s="426"/>
      <c r="P473" s="425"/>
      <c r="Q473" s="425"/>
      <c r="R473" s="426"/>
      <c r="S473" s="427"/>
      <c r="T473" s="428"/>
      <c r="U473" s="429"/>
      <c r="V473" s="429"/>
    </row>
    <row r="474" spans="2:22" ht="15" customHeight="1">
      <c r="B474" s="426"/>
      <c r="C474" s="430"/>
      <c r="D474" s="430"/>
      <c r="E474" s="426"/>
      <c r="F474" s="425"/>
      <c r="G474" s="430"/>
      <c r="H474" s="431"/>
      <c r="I474" s="110"/>
      <c r="J474" s="426"/>
      <c r="K474" s="426"/>
      <c r="L474" s="426"/>
      <c r="M474" s="433" t="str">
        <f>'Listado desplegable'!H468</f>
        <v/>
      </c>
      <c r="N474" s="426"/>
      <c r="O474" s="426"/>
      <c r="P474" s="425" t="str">
        <f t="shared" ref="P474" si="880">IF(K474&gt;0.1,(+K474-N474),"Por Calcular")</f>
        <v>Por Calcular</v>
      </c>
      <c r="Q474" s="425" t="str">
        <f t="shared" ref="Q474" si="881">IF(L474&gt;0,(+L474-O474),"Por Calcular")</f>
        <v>Por Calcular</v>
      </c>
      <c r="R474" s="426"/>
      <c r="S474" s="427" t="str">
        <f t="shared" ref="S474" si="882">IFERROR((N474/K474),"")</f>
        <v/>
      </c>
      <c r="T474" s="428" t="str">
        <f t="shared" ref="T474" si="883">IFERROR((O474/L474),"")</f>
        <v/>
      </c>
      <c r="U474" s="429" t="str">
        <f>IF(K474=0,"",'Listado desplegable'!I468)</f>
        <v/>
      </c>
      <c r="V474" s="429" t="str">
        <f>IF(L474=0,"",'Listado desplegable'!J468)</f>
        <v/>
      </c>
    </row>
    <row r="475" spans="2:22" ht="15" customHeight="1">
      <c r="B475" s="426"/>
      <c r="C475" s="430"/>
      <c r="D475" s="430"/>
      <c r="E475" s="426"/>
      <c r="F475" s="425"/>
      <c r="G475" s="430"/>
      <c r="H475" s="431"/>
      <c r="I475" s="138"/>
      <c r="J475" s="426"/>
      <c r="K475" s="426"/>
      <c r="L475" s="426"/>
      <c r="M475" s="433"/>
      <c r="N475" s="426"/>
      <c r="O475" s="426"/>
      <c r="P475" s="425"/>
      <c r="Q475" s="425"/>
      <c r="R475" s="426"/>
      <c r="S475" s="427"/>
      <c r="T475" s="428"/>
      <c r="U475" s="429"/>
      <c r="V475" s="429"/>
    </row>
    <row r="476" spans="2:22" ht="15" customHeight="1">
      <c r="B476" s="426"/>
      <c r="C476" s="430"/>
      <c r="D476" s="430"/>
      <c r="E476" s="426"/>
      <c r="F476" s="425"/>
      <c r="G476" s="430"/>
      <c r="H476" s="431"/>
      <c r="I476" s="110"/>
      <c r="J476" s="426"/>
      <c r="K476" s="426"/>
      <c r="L476" s="426"/>
      <c r="M476" s="433" t="str">
        <f>'Listado desplegable'!H470</f>
        <v/>
      </c>
      <c r="N476" s="426"/>
      <c r="O476" s="426"/>
      <c r="P476" s="425" t="str">
        <f t="shared" ref="P476" si="884">IF(K476&gt;0.1,(+K476-N476),"Por Calcular")</f>
        <v>Por Calcular</v>
      </c>
      <c r="Q476" s="425" t="str">
        <f t="shared" ref="Q476" si="885">IF(L476&gt;0,(+L476-O476),"Por Calcular")</f>
        <v>Por Calcular</v>
      </c>
      <c r="R476" s="426"/>
      <c r="S476" s="427" t="str">
        <f t="shared" ref="S476" si="886">IFERROR((N476/K476),"")</f>
        <v/>
      </c>
      <c r="T476" s="428" t="str">
        <f t="shared" ref="T476" si="887">IFERROR((O476/L476),"")</f>
        <v/>
      </c>
      <c r="U476" s="429" t="str">
        <f>IF(K476=0,"",'Listado desplegable'!I470)</f>
        <v/>
      </c>
      <c r="V476" s="429" t="str">
        <f>IF(L476=0,"",'Listado desplegable'!J470)</f>
        <v/>
      </c>
    </row>
    <row r="477" spans="2:22" ht="15" customHeight="1">
      <c r="B477" s="426"/>
      <c r="C477" s="430"/>
      <c r="D477" s="430"/>
      <c r="E477" s="426"/>
      <c r="F477" s="425"/>
      <c r="G477" s="430"/>
      <c r="H477" s="431"/>
      <c r="I477" s="138"/>
      <c r="J477" s="426"/>
      <c r="K477" s="426"/>
      <c r="L477" s="426"/>
      <c r="M477" s="433"/>
      <c r="N477" s="426"/>
      <c r="O477" s="426"/>
      <c r="P477" s="425"/>
      <c r="Q477" s="425"/>
      <c r="R477" s="426"/>
      <c r="S477" s="427"/>
      <c r="T477" s="428"/>
      <c r="U477" s="429"/>
      <c r="V477" s="429"/>
    </row>
    <row r="478" spans="2:22" ht="15" customHeight="1">
      <c r="B478" s="426"/>
      <c r="C478" s="430"/>
      <c r="D478" s="430"/>
      <c r="E478" s="426"/>
      <c r="F478" s="425"/>
      <c r="G478" s="430"/>
      <c r="H478" s="431"/>
      <c r="I478" s="110"/>
      <c r="J478" s="426"/>
      <c r="K478" s="426"/>
      <c r="L478" s="426"/>
      <c r="M478" s="433" t="str">
        <f>'Listado desplegable'!H472</f>
        <v/>
      </c>
      <c r="N478" s="426"/>
      <c r="O478" s="426"/>
      <c r="P478" s="425" t="str">
        <f t="shared" ref="P478" si="888">IF(K478&gt;0.1,(+K478-N478),"Por Calcular")</f>
        <v>Por Calcular</v>
      </c>
      <c r="Q478" s="425" t="str">
        <f t="shared" ref="Q478" si="889">IF(L478&gt;0,(+L478-O478),"Por Calcular")</f>
        <v>Por Calcular</v>
      </c>
      <c r="R478" s="426"/>
      <c r="S478" s="427" t="str">
        <f t="shared" ref="S478" si="890">IFERROR((N478/K478),"")</f>
        <v/>
      </c>
      <c r="T478" s="428" t="str">
        <f t="shared" ref="T478" si="891">IFERROR((O478/L478),"")</f>
        <v/>
      </c>
      <c r="U478" s="429" t="str">
        <f>IF(K478=0,"",'Listado desplegable'!I472)</f>
        <v/>
      </c>
      <c r="V478" s="429" t="str">
        <f>IF(L478=0,"",'Listado desplegable'!J472)</f>
        <v/>
      </c>
    </row>
    <row r="479" spans="2:22" ht="15" customHeight="1">
      <c r="B479" s="426"/>
      <c r="C479" s="430"/>
      <c r="D479" s="430"/>
      <c r="E479" s="426"/>
      <c r="F479" s="425"/>
      <c r="G479" s="430"/>
      <c r="H479" s="431"/>
      <c r="I479" s="138"/>
      <c r="J479" s="426"/>
      <c r="K479" s="426"/>
      <c r="L479" s="426"/>
      <c r="M479" s="433"/>
      <c r="N479" s="426"/>
      <c r="O479" s="426"/>
      <c r="P479" s="425"/>
      <c r="Q479" s="425"/>
      <c r="R479" s="426"/>
      <c r="S479" s="427"/>
      <c r="T479" s="428"/>
      <c r="U479" s="429"/>
      <c r="V479" s="429"/>
    </row>
    <row r="480" spans="2:22" ht="15" customHeight="1">
      <c r="B480" s="426"/>
      <c r="C480" s="430"/>
      <c r="D480" s="430"/>
      <c r="E480" s="426"/>
      <c r="F480" s="425"/>
      <c r="G480" s="430"/>
      <c r="H480" s="431"/>
      <c r="I480" s="110"/>
      <c r="J480" s="426"/>
      <c r="K480" s="426"/>
      <c r="L480" s="426"/>
      <c r="M480" s="433" t="str">
        <f>'Listado desplegable'!H474</f>
        <v/>
      </c>
      <c r="N480" s="426"/>
      <c r="O480" s="426"/>
      <c r="P480" s="425" t="str">
        <f t="shared" ref="P480" si="892">IF(K480&gt;0.1,(+K480-N480),"Por Calcular")</f>
        <v>Por Calcular</v>
      </c>
      <c r="Q480" s="425" t="str">
        <f t="shared" ref="Q480" si="893">IF(L480&gt;0,(+L480-O480),"Por Calcular")</f>
        <v>Por Calcular</v>
      </c>
      <c r="R480" s="426"/>
      <c r="S480" s="427" t="str">
        <f t="shared" ref="S480" si="894">IFERROR((N480/K480),"")</f>
        <v/>
      </c>
      <c r="T480" s="428" t="str">
        <f t="shared" ref="T480" si="895">IFERROR((O480/L480),"")</f>
        <v/>
      </c>
      <c r="U480" s="429" t="str">
        <f>IF(K480=0,"",'Listado desplegable'!I474)</f>
        <v/>
      </c>
      <c r="V480" s="429" t="str">
        <f>IF(L480=0,"",'Listado desplegable'!J474)</f>
        <v/>
      </c>
    </row>
    <row r="481" spans="2:22" ht="15" customHeight="1">
      <c r="B481" s="426"/>
      <c r="C481" s="430"/>
      <c r="D481" s="430"/>
      <c r="E481" s="426"/>
      <c r="F481" s="425"/>
      <c r="G481" s="430"/>
      <c r="H481" s="431"/>
      <c r="I481" s="138"/>
      <c r="J481" s="426"/>
      <c r="K481" s="426"/>
      <c r="L481" s="426"/>
      <c r="M481" s="433"/>
      <c r="N481" s="426"/>
      <c r="O481" s="426"/>
      <c r="P481" s="425"/>
      <c r="Q481" s="425"/>
      <c r="R481" s="426"/>
      <c r="S481" s="427"/>
      <c r="T481" s="428"/>
      <c r="U481" s="429"/>
      <c r="V481" s="429"/>
    </row>
    <row r="482" spans="2:22" ht="15" customHeight="1">
      <c r="B482" s="426"/>
      <c r="C482" s="430"/>
      <c r="D482" s="430"/>
      <c r="E482" s="426"/>
      <c r="F482" s="425"/>
      <c r="G482" s="430"/>
      <c r="H482" s="431"/>
      <c r="I482" s="110"/>
      <c r="J482" s="426"/>
      <c r="K482" s="426"/>
      <c r="L482" s="426"/>
      <c r="M482" s="433" t="str">
        <f>'Listado desplegable'!H476</f>
        <v/>
      </c>
      <c r="N482" s="426"/>
      <c r="O482" s="426"/>
      <c r="P482" s="425" t="str">
        <f t="shared" ref="P482" si="896">IF(K482&gt;0.1,(+K482-N482),"Por Calcular")</f>
        <v>Por Calcular</v>
      </c>
      <c r="Q482" s="425" t="str">
        <f t="shared" ref="Q482" si="897">IF(L482&gt;0,(+L482-O482),"Por Calcular")</f>
        <v>Por Calcular</v>
      </c>
      <c r="R482" s="426"/>
      <c r="S482" s="427" t="str">
        <f t="shared" ref="S482" si="898">IFERROR((N482/K482),"")</f>
        <v/>
      </c>
      <c r="T482" s="428" t="str">
        <f t="shared" ref="T482" si="899">IFERROR((O482/L482),"")</f>
        <v/>
      </c>
      <c r="U482" s="429" t="str">
        <f>IF(K482=0,"",'Listado desplegable'!I476)</f>
        <v/>
      </c>
      <c r="V482" s="429" t="str">
        <f>IF(L482=0,"",'Listado desplegable'!J476)</f>
        <v/>
      </c>
    </row>
    <row r="483" spans="2:22" ht="15" customHeight="1">
      <c r="B483" s="426"/>
      <c r="C483" s="430"/>
      <c r="D483" s="430"/>
      <c r="E483" s="426"/>
      <c r="F483" s="425"/>
      <c r="G483" s="430"/>
      <c r="H483" s="431"/>
      <c r="I483" s="138"/>
      <c r="J483" s="426"/>
      <c r="K483" s="426"/>
      <c r="L483" s="426"/>
      <c r="M483" s="433"/>
      <c r="N483" s="426"/>
      <c r="O483" s="426"/>
      <c r="P483" s="425"/>
      <c r="Q483" s="425"/>
      <c r="R483" s="426"/>
      <c r="S483" s="427"/>
      <c r="T483" s="428"/>
      <c r="U483" s="429"/>
      <c r="V483" s="429"/>
    </row>
    <row r="484" spans="2:22" ht="15" customHeight="1">
      <c r="B484" s="426"/>
      <c r="C484" s="430"/>
      <c r="D484" s="430"/>
      <c r="E484" s="426"/>
      <c r="F484" s="425"/>
      <c r="G484" s="430"/>
      <c r="H484" s="431"/>
      <c r="I484" s="110"/>
      <c r="J484" s="426"/>
      <c r="K484" s="426"/>
      <c r="L484" s="426"/>
      <c r="M484" s="433" t="str">
        <f>'Listado desplegable'!H478</f>
        <v/>
      </c>
      <c r="N484" s="426"/>
      <c r="O484" s="426"/>
      <c r="P484" s="425" t="str">
        <f t="shared" ref="P484" si="900">IF(K484&gt;0.1,(+K484-N484),"Por Calcular")</f>
        <v>Por Calcular</v>
      </c>
      <c r="Q484" s="425" t="str">
        <f t="shared" ref="Q484" si="901">IF(L484&gt;0,(+L484-O484),"Por Calcular")</f>
        <v>Por Calcular</v>
      </c>
      <c r="R484" s="426"/>
      <c r="S484" s="427" t="str">
        <f t="shared" ref="S484" si="902">IFERROR((N484/K484),"")</f>
        <v/>
      </c>
      <c r="T484" s="428" t="str">
        <f t="shared" ref="T484" si="903">IFERROR((O484/L484),"")</f>
        <v/>
      </c>
      <c r="U484" s="429" t="str">
        <f>IF(K484=0,"",'Listado desplegable'!I478)</f>
        <v/>
      </c>
      <c r="V484" s="429" t="str">
        <f>IF(L484=0,"",'Listado desplegable'!J478)</f>
        <v/>
      </c>
    </row>
    <row r="485" spans="2:22" ht="15" customHeight="1">
      <c r="B485" s="426"/>
      <c r="C485" s="430"/>
      <c r="D485" s="430"/>
      <c r="E485" s="426"/>
      <c r="F485" s="425"/>
      <c r="G485" s="430"/>
      <c r="H485" s="431"/>
      <c r="I485" s="138"/>
      <c r="J485" s="426"/>
      <c r="K485" s="426"/>
      <c r="L485" s="426"/>
      <c r="M485" s="433"/>
      <c r="N485" s="426"/>
      <c r="O485" s="426"/>
      <c r="P485" s="425"/>
      <c r="Q485" s="425"/>
      <c r="R485" s="426"/>
      <c r="S485" s="427"/>
      <c r="T485" s="428"/>
      <c r="U485" s="429"/>
      <c r="V485" s="429"/>
    </row>
    <row r="486" spans="2:22" ht="15" customHeight="1">
      <c r="B486" s="426"/>
      <c r="C486" s="430"/>
      <c r="D486" s="430"/>
      <c r="E486" s="426"/>
      <c r="F486" s="425"/>
      <c r="G486" s="430"/>
      <c r="H486" s="431"/>
      <c r="I486" s="110"/>
      <c r="J486" s="426"/>
      <c r="K486" s="426"/>
      <c r="L486" s="426"/>
      <c r="M486" s="433" t="str">
        <f>'Listado desplegable'!H480</f>
        <v/>
      </c>
      <c r="N486" s="426"/>
      <c r="O486" s="426"/>
      <c r="P486" s="425" t="str">
        <f t="shared" ref="P486" si="904">IF(K486&gt;0.1,(+K486-N486),"Por Calcular")</f>
        <v>Por Calcular</v>
      </c>
      <c r="Q486" s="425" t="str">
        <f t="shared" ref="Q486" si="905">IF(L486&gt;0,(+L486-O486),"Por Calcular")</f>
        <v>Por Calcular</v>
      </c>
      <c r="R486" s="426"/>
      <c r="S486" s="427" t="str">
        <f t="shared" ref="S486" si="906">IFERROR((N486/K486),"")</f>
        <v/>
      </c>
      <c r="T486" s="428" t="str">
        <f t="shared" ref="T486" si="907">IFERROR((O486/L486),"")</f>
        <v/>
      </c>
      <c r="U486" s="429" t="str">
        <f>IF(K486=0,"",'Listado desplegable'!I480)</f>
        <v/>
      </c>
      <c r="V486" s="429" t="str">
        <f>IF(L486=0,"",'Listado desplegable'!J480)</f>
        <v/>
      </c>
    </row>
    <row r="487" spans="2:22" ht="15" customHeight="1">
      <c r="B487" s="426"/>
      <c r="C487" s="430"/>
      <c r="D487" s="430"/>
      <c r="E487" s="426"/>
      <c r="F487" s="425"/>
      <c r="G487" s="430"/>
      <c r="H487" s="431"/>
      <c r="I487" s="138"/>
      <c r="J487" s="426"/>
      <c r="K487" s="426"/>
      <c r="L487" s="426"/>
      <c r="M487" s="433"/>
      <c r="N487" s="426"/>
      <c r="O487" s="426"/>
      <c r="P487" s="425"/>
      <c r="Q487" s="425"/>
      <c r="R487" s="426"/>
      <c r="S487" s="427"/>
      <c r="T487" s="428"/>
      <c r="U487" s="429"/>
      <c r="V487" s="429"/>
    </row>
    <row r="488" spans="2:22" ht="15" customHeight="1">
      <c r="B488" s="426"/>
      <c r="C488" s="430"/>
      <c r="D488" s="430"/>
      <c r="E488" s="426"/>
      <c r="F488" s="425"/>
      <c r="G488" s="430"/>
      <c r="H488" s="431"/>
      <c r="I488" s="110"/>
      <c r="J488" s="426"/>
      <c r="K488" s="426"/>
      <c r="L488" s="426"/>
      <c r="M488" s="433" t="str">
        <f>'Listado desplegable'!H482</f>
        <v/>
      </c>
      <c r="N488" s="426"/>
      <c r="O488" s="426"/>
      <c r="P488" s="425" t="str">
        <f t="shared" ref="P488" si="908">IF(K488&gt;0.1,(+K488-N488),"Por Calcular")</f>
        <v>Por Calcular</v>
      </c>
      <c r="Q488" s="425" t="str">
        <f t="shared" ref="Q488" si="909">IF(L488&gt;0,(+L488-O488),"Por Calcular")</f>
        <v>Por Calcular</v>
      </c>
      <c r="R488" s="426"/>
      <c r="S488" s="427" t="str">
        <f t="shared" ref="S488" si="910">IFERROR((N488/K488),"")</f>
        <v/>
      </c>
      <c r="T488" s="428" t="str">
        <f t="shared" ref="T488" si="911">IFERROR((O488/L488),"")</f>
        <v/>
      </c>
      <c r="U488" s="429" t="str">
        <f>IF(K488=0,"",'Listado desplegable'!I482)</f>
        <v/>
      </c>
      <c r="V488" s="429" t="str">
        <f>IF(L488=0,"",'Listado desplegable'!J482)</f>
        <v/>
      </c>
    </row>
    <row r="489" spans="2:22" ht="15" customHeight="1">
      <c r="B489" s="426"/>
      <c r="C489" s="430"/>
      <c r="D489" s="430"/>
      <c r="E489" s="426"/>
      <c r="F489" s="425"/>
      <c r="G489" s="430"/>
      <c r="H489" s="431"/>
      <c r="I489" s="138"/>
      <c r="J489" s="426"/>
      <c r="K489" s="426"/>
      <c r="L489" s="426"/>
      <c r="M489" s="433"/>
      <c r="N489" s="426"/>
      <c r="O489" s="426"/>
      <c r="P489" s="425"/>
      <c r="Q489" s="425"/>
      <c r="R489" s="426"/>
      <c r="S489" s="427"/>
      <c r="T489" s="428"/>
      <c r="U489" s="429"/>
      <c r="V489" s="429"/>
    </row>
    <row r="490" spans="2:22" ht="15" customHeight="1">
      <c r="B490" s="426"/>
      <c r="C490" s="430"/>
      <c r="D490" s="430"/>
      <c r="E490" s="426"/>
      <c r="F490" s="425"/>
      <c r="G490" s="430"/>
      <c r="H490" s="431"/>
      <c r="I490" s="110"/>
      <c r="J490" s="426"/>
      <c r="K490" s="426"/>
      <c r="L490" s="426"/>
      <c r="M490" s="433" t="str">
        <f>'Listado desplegable'!H484</f>
        <v/>
      </c>
      <c r="N490" s="426"/>
      <c r="O490" s="426"/>
      <c r="P490" s="425" t="str">
        <f t="shared" ref="P490" si="912">IF(K490&gt;0.1,(+K490-N490),"Por Calcular")</f>
        <v>Por Calcular</v>
      </c>
      <c r="Q490" s="425" t="str">
        <f t="shared" ref="Q490" si="913">IF(L490&gt;0,(+L490-O490),"Por Calcular")</f>
        <v>Por Calcular</v>
      </c>
      <c r="R490" s="426"/>
      <c r="S490" s="427" t="str">
        <f t="shared" ref="S490" si="914">IFERROR((N490/K490),"")</f>
        <v/>
      </c>
      <c r="T490" s="428" t="str">
        <f t="shared" ref="T490" si="915">IFERROR((O490/L490),"")</f>
        <v/>
      </c>
      <c r="U490" s="429" t="str">
        <f>IF(K490=0,"",'Listado desplegable'!I484)</f>
        <v/>
      </c>
      <c r="V490" s="429" t="str">
        <f>IF(L490=0,"",'Listado desplegable'!J484)</f>
        <v/>
      </c>
    </row>
    <row r="491" spans="2:22" ht="15" customHeight="1">
      <c r="B491" s="426"/>
      <c r="C491" s="430"/>
      <c r="D491" s="430"/>
      <c r="E491" s="426"/>
      <c r="F491" s="425"/>
      <c r="G491" s="430"/>
      <c r="H491" s="431"/>
      <c r="I491" s="138"/>
      <c r="J491" s="426"/>
      <c r="K491" s="426"/>
      <c r="L491" s="426"/>
      <c r="M491" s="433"/>
      <c r="N491" s="426"/>
      <c r="O491" s="426"/>
      <c r="P491" s="425"/>
      <c r="Q491" s="425"/>
      <c r="R491" s="426"/>
      <c r="S491" s="427"/>
      <c r="T491" s="428"/>
      <c r="U491" s="429"/>
      <c r="V491" s="429"/>
    </row>
    <row r="492" spans="2:22" ht="15" customHeight="1">
      <c r="B492" s="426"/>
      <c r="C492" s="430"/>
      <c r="D492" s="430"/>
      <c r="E492" s="426"/>
      <c r="F492" s="425"/>
      <c r="G492" s="430"/>
      <c r="H492" s="431"/>
      <c r="I492" s="110"/>
      <c r="J492" s="426"/>
      <c r="K492" s="426"/>
      <c r="L492" s="426"/>
      <c r="M492" s="432" t="str">
        <f>'Listado desplegable'!H486</f>
        <v/>
      </c>
      <c r="N492" s="426"/>
      <c r="O492" s="426"/>
      <c r="P492" s="425" t="str">
        <f t="shared" ref="P492" si="916">IF(K492&gt;0.1,(+K492-N492),"Por Calcular")</f>
        <v>Por Calcular</v>
      </c>
      <c r="Q492" s="425" t="str">
        <f t="shared" ref="Q492" si="917">IF(L492&gt;0,(+L492-O492),"Por Calcular")</f>
        <v>Por Calcular</v>
      </c>
      <c r="R492" s="426"/>
      <c r="S492" s="427" t="str">
        <f t="shared" ref="S492" si="918">IFERROR((N492/K492),"")</f>
        <v/>
      </c>
      <c r="T492" s="428" t="str">
        <f t="shared" ref="T492" si="919">IFERROR((O492/L492),"")</f>
        <v/>
      </c>
      <c r="U492" s="429" t="str">
        <f>IF(K492=0,"",'Listado desplegable'!I486)</f>
        <v/>
      </c>
      <c r="V492" s="429" t="str">
        <f>IF(L492=0,"",'Listado desplegable'!J486)</f>
        <v/>
      </c>
    </row>
    <row r="493" spans="2:22" ht="15" customHeight="1">
      <c r="B493" s="426"/>
      <c r="C493" s="430"/>
      <c r="D493" s="430"/>
      <c r="E493" s="426"/>
      <c r="F493" s="425"/>
      <c r="G493" s="430"/>
      <c r="H493" s="431"/>
      <c r="I493" s="138"/>
      <c r="J493" s="426"/>
      <c r="K493" s="426"/>
      <c r="L493" s="426"/>
      <c r="M493" s="432"/>
      <c r="N493" s="426"/>
      <c r="O493" s="426"/>
      <c r="P493" s="425"/>
      <c r="Q493" s="425"/>
      <c r="R493" s="426"/>
      <c r="S493" s="427"/>
      <c r="T493" s="428"/>
      <c r="U493" s="429"/>
      <c r="V493" s="429"/>
    </row>
    <row r="494" spans="2:22" ht="15" customHeight="1">
      <c r="B494" s="426"/>
      <c r="C494" s="430"/>
      <c r="D494" s="430"/>
      <c r="E494" s="426"/>
      <c r="F494" s="425"/>
      <c r="G494" s="430"/>
      <c r="H494" s="431"/>
      <c r="I494" s="110"/>
      <c r="J494" s="426"/>
      <c r="K494" s="426"/>
      <c r="L494" s="426"/>
      <c r="M494" s="432" t="str">
        <f>'Listado desplegable'!H488</f>
        <v/>
      </c>
      <c r="N494" s="426"/>
      <c r="O494" s="426"/>
      <c r="P494" s="425" t="str">
        <f t="shared" ref="P494" si="920">IF(K494&gt;0.1,(+K494-N494),"Por Calcular")</f>
        <v>Por Calcular</v>
      </c>
      <c r="Q494" s="425" t="str">
        <f t="shared" ref="Q494" si="921">IF(L494&gt;0,(+L494-O494),"Por Calcular")</f>
        <v>Por Calcular</v>
      </c>
      <c r="R494" s="426"/>
      <c r="S494" s="427" t="str">
        <f t="shared" ref="S494" si="922">IFERROR((N494/K494),"")</f>
        <v/>
      </c>
      <c r="T494" s="428" t="str">
        <f t="shared" ref="T494" si="923">IFERROR((O494/L494),"")</f>
        <v/>
      </c>
      <c r="U494" s="429" t="str">
        <f>IF(K494=0,"",'Listado desplegable'!I488)</f>
        <v/>
      </c>
      <c r="V494" s="429" t="str">
        <f>IF(L494=0,"",'Listado desplegable'!J488)</f>
        <v/>
      </c>
    </row>
    <row r="495" spans="2:22" ht="15" customHeight="1">
      <c r="B495" s="426"/>
      <c r="C495" s="430"/>
      <c r="D495" s="430"/>
      <c r="E495" s="426"/>
      <c r="F495" s="425"/>
      <c r="G495" s="430"/>
      <c r="H495" s="431"/>
      <c r="I495" s="138"/>
      <c r="J495" s="426"/>
      <c r="K495" s="426"/>
      <c r="L495" s="426"/>
      <c r="M495" s="432"/>
      <c r="N495" s="426"/>
      <c r="O495" s="426"/>
      <c r="P495" s="425"/>
      <c r="Q495" s="425"/>
      <c r="R495" s="426"/>
      <c r="S495" s="427"/>
      <c r="T495" s="428"/>
      <c r="U495" s="429"/>
      <c r="V495" s="429"/>
    </row>
    <row r="496" spans="2:22" ht="15" customHeight="1">
      <c r="B496" s="426"/>
      <c r="C496" s="430"/>
      <c r="D496" s="430"/>
      <c r="E496" s="426"/>
      <c r="F496" s="425"/>
      <c r="G496" s="430"/>
      <c r="H496" s="431"/>
      <c r="I496" s="110"/>
      <c r="J496" s="426"/>
      <c r="K496" s="426"/>
      <c r="L496" s="426"/>
      <c r="M496" s="432" t="str">
        <f>'Listado desplegable'!H490</f>
        <v/>
      </c>
      <c r="N496" s="426"/>
      <c r="O496" s="426"/>
      <c r="P496" s="425" t="str">
        <f t="shared" ref="P496" si="924">IF(K496&gt;0.1,(+K496-N496),"Por Calcular")</f>
        <v>Por Calcular</v>
      </c>
      <c r="Q496" s="425" t="str">
        <f t="shared" ref="Q496" si="925">IF(L496&gt;0,(+L496-O496),"Por Calcular")</f>
        <v>Por Calcular</v>
      </c>
      <c r="R496" s="426"/>
      <c r="S496" s="427" t="str">
        <f t="shared" ref="S496" si="926">IFERROR((N496/K496),"")</f>
        <v/>
      </c>
      <c r="T496" s="428" t="str">
        <f t="shared" ref="T496" si="927">IFERROR((O496/L496),"")</f>
        <v/>
      </c>
      <c r="U496" s="429" t="str">
        <f>IF(K496=0,"",'Listado desplegable'!I490)</f>
        <v/>
      </c>
      <c r="V496" s="429" t="str">
        <f>IF(L496=0,"",'Listado desplegable'!J490)</f>
        <v/>
      </c>
    </row>
    <row r="497" spans="2:22" ht="15" customHeight="1">
      <c r="B497" s="426"/>
      <c r="C497" s="430"/>
      <c r="D497" s="430"/>
      <c r="E497" s="426"/>
      <c r="F497" s="425"/>
      <c r="G497" s="430"/>
      <c r="H497" s="431"/>
      <c r="I497" s="138"/>
      <c r="J497" s="426"/>
      <c r="K497" s="426"/>
      <c r="L497" s="426"/>
      <c r="M497" s="432"/>
      <c r="N497" s="426"/>
      <c r="O497" s="426"/>
      <c r="P497" s="425"/>
      <c r="Q497" s="425"/>
      <c r="R497" s="426"/>
      <c r="S497" s="427"/>
      <c r="T497" s="428"/>
      <c r="U497" s="429"/>
      <c r="V497" s="429"/>
    </row>
    <row r="498" spans="2:22" ht="15" customHeight="1">
      <c r="B498" s="426"/>
      <c r="C498" s="430"/>
      <c r="D498" s="430"/>
      <c r="E498" s="426"/>
      <c r="F498" s="425"/>
      <c r="G498" s="430"/>
      <c r="H498" s="431"/>
      <c r="I498" s="110"/>
      <c r="J498" s="426"/>
      <c r="K498" s="426"/>
      <c r="L498" s="426"/>
      <c r="M498" s="432" t="str">
        <f>'Listado desplegable'!H492</f>
        <v/>
      </c>
      <c r="N498" s="426"/>
      <c r="O498" s="426"/>
      <c r="P498" s="425" t="str">
        <f t="shared" ref="P498" si="928">IF(K498&gt;0.1,(+K498-N498),"Por Calcular")</f>
        <v>Por Calcular</v>
      </c>
      <c r="Q498" s="425" t="str">
        <f t="shared" ref="Q498" si="929">IF(L498&gt;0,(+L498-O498),"Por Calcular")</f>
        <v>Por Calcular</v>
      </c>
      <c r="R498" s="426"/>
      <c r="S498" s="427" t="str">
        <f t="shared" ref="S498" si="930">IFERROR((N498/K498),"")</f>
        <v/>
      </c>
      <c r="T498" s="428" t="str">
        <f t="shared" ref="T498" si="931">IFERROR((O498/L498),"")</f>
        <v/>
      </c>
      <c r="U498" s="429" t="str">
        <f>IF(K498=0,"",'Listado desplegable'!I492)</f>
        <v/>
      </c>
      <c r="V498" s="429" t="str">
        <f>IF(L498=0,"",'Listado desplegable'!J492)</f>
        <v/>
      </c>
    </row>
    <row r="499" spans="2:22" ht="15" customHeight="1">
      <c r="B499" s="426"/>
      <c r="C499" s="430"/>
      <c r="D499" s="430"/>
      <c r="E499" s="426"/>
      <c r="F499" s="425"/>
      <c r="G499" s="430"/>
      <c r="H499" s="431"/>
      <c r="I499" s="138"/>
      <c r="J499" s="426"/>
      <c r="K499" s="426"/>
      <c r="L499" s="426"/>
      <c r="M499" s="432"/>
      <c r="N499" s="426"/>
      <c r="O499" s="426"/>
      <c r="P499" s="425"/>
      <c r="Q499" s="425"/>
      <c r="R499" s="426"/>
      <c r="S499" s="427"/>
      <c r="T499" s="428"/>
      <c r="U499" s="429"/>
      <c r="V499" s="429"/>
    </row>
    <row r="500" spans="2:22" ht="15" customHeight="1">
      <c r="B500" s="426"/>
      <c r="C500" s="430"/>
      <c r="D500" s="430"/>
      <c r="E500" s="426"/>
      <c r="F500" s="425"/>
      <c r="G500" s="430"/>
      <c r="H500" s="431"/>
      <c r="I500" s="110"/>
      <c r="J500" s="426"/>
      <c r="K500" s="426"/>
      <c r="L500" s="426"/>
      <c r="M500" s="432" t="str">
        <f>'Listado desplegable'!H494</f>
        <v/>
      </c>
      <c r="N500" s="426"/>
      <c r="O500" s="426"/>
      <c r="P500" s="425" t="str">
        <f t="shared" ref="P500" si="932">IF(K500&gt;0.1,(+K500-N500),"Por Calcular")</f>
        <v>Por Calcular</v>
      </c>
      <c r="Q500" s="425" t="str">
        <f t="shared" ref="Q500" si="933">IF(L500&gt;0,(+L500-O500),"Por Calcular")</f>
        <v>Por Calcular</v>
      </c>
      <c r="R500" s="426"/>
      <c r="S500" s="427" t="str">
        <f t="shared" ref="S500" si="934">IFERROR((N500/K500),"")</f>
        <v/>
      </c>
      <c r="T500" s="428" t="str">
        <f t="shared" ref="T500" si="935">IFERROR((O500/L500),"")</f>
        <v/>
      </c>
      <c r="U500" s="429" t="str">
        <f>IF(K500=0,"",'Listado desplegable'!I494)</f>
        <v/>
      </c>
      <c r="V500" s="429" t="str">
        <f>IF(L500=0,"",'Listado desplegable'!J494)</f>
        <v/>
      </c>
    </row>
    <row r="501" spans="2:22" ht="15" customHeight="1">
      <c r="B501" s="426"/>
      <c r="C501" s="430"/>
      <c r="D501" s="430"/>
      <c r="E501" s="426"/>
      <c r="F501" s="425"/>
      <c r="G501" s="430"/>
      <c r="H501" s="431"/>
      <c r="I501" s="138"/>
      <c r="J501" s="426"/>
      <c r="K501" s="426"/>
      <c r="L501" s="426"/>
      <c r="M501" s="432"/>
      <c r="N501" s="426"/>
      <c r="O501" s="426"/>
      <c r="P501" s="425"/>
      <c r="Q501" s="425"/>
      <c r="R501" s="426"/>
      <c r="S501" s="427"/>
      <c r="T501" s="428"/>
      <c r="U501" s="429"/>
      <c r="V501" s="429"/>
    </row>
    <row r="502" spans="2:22" ht="15" customHeight="1">
      <c r="B502" s="426"/>
      <c r="C502" s="430"/>
      <c r="D502" s="430"/>
      <c r="E502" s="426"/>
      <c r="F502" s="425"/>
      <c r="G502" s="430"/>
      <c r="H502" s="431"/>
      <c r="I502" s="110"/>
      <c r="J502" s="426"/>
      <c r="K502" s="426"/>
      <c r="L502" s="426"/>
      <c r="M502" s="432" t="str">
        <f>'Listado desplegable'!H496</f>
        <v/>
      </c>
      <c r="N502" s="426"/>
      <c r="O502" s="426"/>
      <c r="P502" s="425" t="str">
        <f t="shared" ref="P502" si="936">IF(K502&gt;0.1,(+K502-N502),"Por Calcular")</f>
        <v>Por Calcular</v>
      </c>
      <c r="Q502" s="425" t="str">
        <f t="shared" ref="Q502" si="937">IF(L502&gt;0,(+L502-O502),"Por Calcular")</f>
        <v>Por Calcular</v>
      </c>
      <c r="R502" s="426"/>
      <c r="S502" s="427" t="str">
        <f t="shared" ref="S502" si="938">IFERROR((N502/K502),"")</f>
        <v/>
      </c>
      <c r="T502" s="428" t="str">
        <f t="shared" ref="T502" si="939">IFERROR((O502/L502),"")</f>
        <v/>
      </c>
      <c r="U502" s="429" t="str">
        <f>IF(K502=0,"",'Listado desplegable'!I496)</f>
        <v/>
      </c>
      <c r="V502" s="429" t="str">
        <f>IF(L502=0,"",'Listado desplegable'!J496)</f>
        <v/>
      </c>
    </row>
    <row r="503" spans="2:22" ht="15" customHeight="1">
      <c r="B503" s="426"/>
      <c r="C503" s="430"/>
      <c r="D503" s="430"/>
      <c r="E503" s="426"/>
      <c r="F503" s="425"/>
      <c r="G503" s="430"/>
      <c r="H503" s="431"/>
      <c r="I503" s="138"/>
      <c r="J503" s="426"/>
      <c r="K503" s="426"/>
      <c r="L503" s="426"/>
      <c r="M503" s="432"/>
      <c r="N503" s="426"/>
      <c r="O503" s="426"/>
      <c r="P503" s="425"/>
      <c r="Q503" s="425"/>
      <c r="R503" s="426"/>
      <c r="S503" s="427"/>
      <c r="T503" s="428"/>
      <c r="U503" s="429"/>
      <c r="V503" s="429"/>
    </row>
    <row r="504" spans="2:22" ht="15" customHeight="1">
      <c r="B504" s="426"/>
      <c r="C504" s="430"/>
      <c r="D504" s="430"/>
      <c r="E504" s="426"/>
      <c r="F504" s="425"/>
      <c r="G504" s="430"/>
      <c r="H504" s="431"/>
      <c r="I504" s="110"/>
      <c r="J504" s="426"/>
      <c r="K504" s="426"/>
      <c r="L504" s="426"/>
      <c r="M504" s="432" t="str">
        <f>'Listado desplegable'!H498</f>
        <v/>
      </c>
      <c r="N504" s="426"/>
      <c r="O504" s="426"/>
      <c r="P504" s="425" t="str">
        <f t="shared" ref="P504" si="940">IF(K504&gt;0.1,(+K504-N504),"Por Calcular")</f>
        <v>Por Calcular</v>
      </c>
      <c r="Q504" s="425" t="str">
        <f t="shared" ref="Q504" si="941">IF(L504&gt;0,(+L504-O504),"Por Calcular")</f>
        <v>Por Calcular</v>
      </c>
      <c r="R504" s="426"/>
      <c r="S504" s="427" t="str">
        <f t="shared" ref="S504" si="942">IFERROR((N504/K504),"")</f>
        <v/>
      </c>
      <c r="T504" s="428" t="str">
        <f t="shared" ref="T504" si="943">IFERROR((O504/L504),"")</f>
        <v/>
      </c>
      <c r="U504" s="429" t="str">
        <f>IF(K504=0,"",'Listado desplegable'!I498)</f>
        <v/>
      </c>
      <c r="V504" s="429" t="str">
        <f>IF(L504=0,"",'Listado desplegable'!J498)</f>
        <v/>
      </c>
    </row>
    <row r="505" spans="2:22" ht="15" customHeight="1">
      <c r="B505" s="426"/>
      <c r="C505" s="430"/>
      <c r="D505" s="430"/>
      <c r="E505" s="426"/>
      <c r="F505" s="425"/>
      <c r="G505" s="430"/>
      <c r="H505" s="431"/>
      <c r="I505" s="138"/>
      <c r="J505" s="426"/>
      <c r="K505" s="426"/>
      <c r="L505" s="426"/>
      <c r="M505" s="432"/>
      <c r="N505" s="426"/>
      <c r="O505" s="426"/>
      <c r="P505" s="425"/>
      <c r="Q505" s="425"/>
      <c r="R505" s="426"/>
      <c r="S505" s="427"/>
      <c r="T505" s="428"/>
      <c r="U505" s="429"/>
      <c r="V505" s="429"/>
    </row>
    <row r="506" spans="2:22" ht="15" customHeight="1">
      <c r="B506" s="426"/>
      <c r="C506" s="430"/>
      <c r="D506" s="430"/>
      <c r="E506" s="426"/>
      <c r="F506" s="425"/>
      <c r="G506" s="430"/>
      <c r="H506" s="431"/>
      <c r="I506" s="110"/>
      <c r="J506" s="426"/>
      <c r="K506" s="426"/>
      <c r="L506" s="426"/>
      <c r="M506" s="432" t="str">
        <f>'Listado desplegable'!H500</f>
        <v/>
      </c>
      <c r="N506" s="426"/>
      <c r="O506" s="426"/>
      <c r="P506" s="425" t="str">
        <f t="shared" ref="P506" si="944">IF(K506&gt;0.1,(+K506-N506),"Por Calcular")</f>
        <v>Por Calcular</v>
      </c>
      <c r="Q506" s="425" t="str">
        <f t="shared" ref="Q506" si="945">IF(L506&gt;0,(+L506-O506),"Por Calcular")</f>
        <v>Por Calcular</v>
      </c>
      <c r="R506" s="426"/>
      <c r="S506" s="427" t="str">
        <f t="shared" ref="S506" si="946">IFERROR((N506/K506),"")</f>
        <v/>
      </c>
      <c r="T506" s="428" t="str">
        <f t="shared" ref="T506" si="947">IFERROR((O506/L506),"")</f>
        <v/>
      </c>
      <c r="U506" s="429" t="str">
        <f>IF(K506=0,"",'Listado desplegable'!I500)</f>
        <v/>
      </c>
      <c r="V506" s="429" t="str">
        <f>IF(L506=0,"",'Listado desplegable'!J500)</f>
        <v/>
      </c>
    </row>
    <row r="507" spans="2:22" ht="15" customHeight="1">
      <c r="B507" s="426"/>
      <c r="C507" s="430"/>
      <c r="D507" s="430"/>
      <c r="E507" s="426"/>
      <c r="F507" s="425"/>
      <c r="G507" s="430"/>
      <c r="H507" s="431"/>
      <c r="I507" s="138"/>
      <c r="J507" s="426"/>
      <c r="K507" s="426"/>
      <c r="L507" s="426"/>
      <c r="M507" s="432"/>
      <c r="N507" s="426"/>
      <c r="O507" s="426"/>
      <c r="P507" s="425"/>
      <c r="Q507" s="425"/>
      <c r="R507" s="426"/>
      <c r="S507" s="427"/>
      <c r="T507" s="428"/>
      <c r="U507" s="429"/>
      <c r="V507" s="429"/>
    </row>
  </sheetData>
  <mergeCells count="5000">
    <mergeCell ref="U500:U501"/>
    <mergeCell ref="V500:V501"/>
    <mergeCell ref="B502:B503"/>
    <mergeCell ref="C502:C503"/>
    <mergeCell ref="D502:D503"/>
    <mergeCell ref="E502:E503"/>
    <mergeCell ref="F502:F503"/>
    <mergeCell ref="G502:G503"/>
    <mergeCell ref="H502:H503"/>
    <mergeCell ref="J502:J503"/>
    <mergeCell ref="K502:K503"/>
    <mergeCell ref="L502:L503"/>
    <mergeCell ref="M502:M503"/>
    <mergeCell ref="N502:N503"/>
    <mergeCell ref="O502:O503"/>
    <mergeCell ref="P502:P503"/>
    <mergeCell ref="Q502:Q503"/>
    <mergeCell ref="R502:R503"/>
    <mergeCell ref="S502:S503"/>
    <mergeCell ref="T502:T503"/>
    <mergeCell ref="U502:U503"/>
    <mergeCell ref="V502:V503"/>
    <mergeCell ref="L500:L501"/>
    <mergeCell ref="M500:M501"/>
    <mergeCell ref="N500:N501"/>
    <mergeCell ref="O500:O501"/>
    <mergeCell ref="P500:P501"/>
    <mergeCell ref="Q500:Q501"/>
    <mergeCell ref="R500:R501"/>
    <mergeCell ref="S500:S501"/>
    <mergeCell ref="T500:T501"/>
    <mergeCell ref="B500:B501"/>
    <mergeCell ref="C500:C501"/>
    <mergeCell ref="D500:D501"/>
    <mergeCell ref="E500:E501"/>
    <mergeCell ref="F500:F501"/>
    <mergeCell ref="G500:G501"/>
    <mergeCell ref="H500:H501"/>
    <mergeCell ref="J500:J501"/>
    <mergeCell ref="K500:K501"/>
    <mergeCell ref="U496:U497"/>
    <mergeCell ref="V496:V497"/>
    <mergeCell ref="B498:B499"/>
    <mergeCell ref="C498:C499"/>
    <mergeCell ref="D498:D499"/>
    <mergeCell ref="E498:E499"/>
    <mergeCell ref="F498:F499"/>
    <mergeCell ref="G498:G499"/>
    <mergeCell ref="H498:H499"/>
    <mergeCell ref="J498:J499"/>
    <mergeCell ref="K498:K499"/>
    <mergeCell ref="L498:L499"/>
    <mergeCell ref="M498:M499"/>
    <mergeCell ref="N498:N499"/>
    <mergeCell ref="O498:O499"/>
    <mergeCell ref="P498:P499"/>
    <mergeCell ref="Q498:Q499"/>
    <mergeCell ref="R498:R499"/>
    <mergeCell ref="S498:S499"/>
    <mergeCell ref="T498:T499"/>
    <mergeCell ref="U498:U499"/>
    <mergeCell ref="V498:V499"/>
    <mergeCell ref="L496:L497"/>
    <mergeCell ref="M496:M497"/>
    <mergeCell ref="N496:N497"/>
    <mergeCell ref="O496:O497"/>
    <mergeCell ref="P496:P497"/>
    <mergeCell ref="Q496:Q497"/>
    <mergeCell ref="R496:R497"/>
    <mergeCell ref="S496:S497"/>
    <mergeCell ref="T496:T497"/>
    <mergeCell ref="B496:B497"/>
    <mergeCell ref="C496:C497"/>
    <mergeCell ref="D496:D497"/>
    <mergeCell ref="E496:E497"/>
    <mergeCell ref="F496:F497"/>
    <mergeCell ref="G496:G497"/>
    <mergeCell ref="H496:H497"/>
    <mergeCell ref="J496:J497"/>
    <mergeCell ref="K496:K497"/>
    <mergeCell ref="U492:U493"/>
    <mergeCell ref="D492:D493"/>
    <mergeCell ref="E492:E493"/>
    <mergeCell ref="F492:F493"/>
    <mergeCell ref="G492:G493"/>
    <mergeCell ref="H492:H493"/>
    <mergeCell ref="J492:J493"/>
    <mergeCell ref="K492:K493"/>
    <mergeCell ref="V492:V493"/>
    <mergeCell ref="B494:B495"/>
    <mergeCell ref="C494:C495"/>
    <mergeCell ref="D494:D495"/>
    <mergeCell ref="E494:E495"/>
    <mergeCell ref="F494:F495"/>
    <mergeCell ref="G494:G495"/>
    <mergeCell ref="H494:H495"/>
    <mergeCell ref="J494:J495"/>
    <mergeCell ref="K494:K495"/>
    <mergeCell ref="L494:L495"/>
    <mergeCell ref="M494:M495"/>
    <mergeCell ref="N494:N495"/>
    <mergeCell ref="O494:O495"/>
    <mergeCell ref="P494:P495"/>
    <mergeCell ref="Q494:Q495"/>
    <mergeCell ref="R494:R495"/>
    <mergeCell ref="S494:S495"/>
    <mergeCell ref="T494:T495"/>
    <mergeCell ref="U494:U495"/>
    <mergeCell ref="V494:V495"/>
    <mergeCell ref="L492:L493"/>
    <mergeCell ref="M492:M493"/>
    <mergeCell ref="N492:N493"/>
    <mergeCell ref="O492:O493"/>
    <mergeCell ref="P492:P493"/>
    <mergeCell ref="Q492:Q493"/>
    <mergeCell ref="R492:R493"/>
    <mergeCell ref="S492:S493"/>
    <mergeCell ref="T492:T493"/>
    <mergeCell ref="B492:B493"/>
    <mergeCell ref="C492:C493"/>
    <mergeCell ref="U488:U489"/>
    <mergeCell ref="V488:V489"/>
    <mergeCell ref="B490:B491"/>
    <mergeCell ref="C490:C491"/>
    <mergeCell ref="D490:D491"/>
    <mergeCell ref="E490:E491"/>
    <mergeCell ref="F490:F491"/>
    <mergeCell ref="G490:G491"/>
    <mergeCell ref="H490:H491"/>
    <mergeCell ref="J490:J491"/>
    <mergeCell ref="K490:K491"/>
    <mergeCell ref="L490:L491"/>
    <mergeCell ref="M490:M491"/>
    <mergeCell ref="N490:N491"/>
    <mergeCell ref="O490:O491"/>
    <mergeCell ref="P490:P491"/>
    <mergeCell ref="Q490:Q491"/>
    <mergeCell ref="R490:R491"/>
    <mergeCell ref="S490:S491"/>
    <mergeCell ref="T490:T491"/>
    <mergeCell ref="U490:U491"/>
    <mergeCell ref="V490:V491"/>
    <mergeCell ref="L488:L489"/>
    <mergeCell ref="M488:M489"/>
    <mergeCell ref="N488:N489"/>
    <mergeCell ref="O488:O489"/>
    <mergeCell ref="P488:P489"/>
    <mergeCell ref="Q488:Q489"/>
    <mergeCell ref="R488:R489"/>
    <mergeCell ref="S488:S489"/>
    <mergeCell ref="T488:T489"/>
    <mergeCell ref="B488:B489"/>
    <mergeCell ref="C488:C489"/>
    <mergeCell ref="D488:D489"/>
    <mergeCell ref="E488:E489"/>
    <mergeCell ref="F488:F489"/>
    <mergeCell ref="G488:G489"/>
    <mergeCell ref="H488:H489"/>
    <mergeCell ref="J488:J489"/>
    <mergeCell ref="K488:K489"/>
    <mergeCell ref="U484:U485"/>
    <mergeCell ref="V484:V485"/>
    <mergeCell ref="B486:B487"/>
    <mergeCell ref="C486:C487"/>
    <mergeCell ref="D486:D487"/>
    <mergeCell ref="E486:E487"/>
    <mergeCell ref="F486:F487"/>
    <mergeCell ref="G486:G487"/>
    <mergeCell ref="H486:H487"/>
    <mergeCell ref="J486:J487"/>
    <mergeCell ref="K486:K487"/>
    <mergeCell ref="L486:L487"/>
    <mergeCell ref="M486:M487"/>
    <mergeCell ref="N486:N487"/>
    <mergeCell ref="O486:O487"/>
    <mergeCell ref="P486:P487"/>
    <mergeCell ref="Q486:Q487"/>
    <mergeCell ref="R486:R487"/>
    <mergeCell ref="S486:S487"/>
    <mergeCell ref="T486:T487"/>
    <mergeCell ref="U486:U487"/>
    <mergeCell ref="V486:V487"/>
    <mergeCell ref="L484:L485"/>
    <mergeCell ref="M484:M485"/>
    <mergeCell ref="N484:N485"/>
    <mergeCell ref="O484:O485"/>
    <mergeCell ref="P484:P485"/>
    <mergeCell ref="Q484:Q485"/>
    <mergeCell ref="R484:R485"/>
    <mergeCell ref="S484:S485"/>
    <mergeCell ref="T484:T485"/>
    <mergeCell ref="B484:B485"/>
    <mergeCell ref="C484:C485"/>
    <mergeCell ref="D484:D485"/>
    <mergeCell ref="E484:E485"/>
    <mergeCell ref="F484:F485"/>
    <mergeCell ref="G484:G485"/>
    <mergeCell ref="H484:H485"/>
    <mergeCell ref="J484:J485"/>
    <mergeCell ref="K484:K485"/>
    <mergeCell ref="U480:U481"/>
    <mergeCell ref="D480:D481"/>
    <mergeCell ref="E480:E481"/>
    <mergeCell ref="F480:F481"/>
    <mergeCell ref="G480:G481"/>
    <mergeCell ref="H480:H481"/>
    <mergeCell ref="J480:J481"/>
    <mergeCell ref="K480:K481"/>
    <mergeCell ref="V480:V481"/>
    <mergeCell ref="B482:B483"/>
    <mergeCell ref="C482:C483"/>
    <mergeCell ref="D482:D483"/>
    <mergeCell ref="E482:E483"/>
    <mergeCell ref="F482:F483"/>
    <mergeCell ref="G482:G483"/>
    <mergeCell ref="H482:H483"/>
    <mergeCell ref="J482:J483"/>
    <mergeCell ref="K482:K483"/>
    <mergeCell ref="L482:L483"/>
    <mergeCell ref="M482:M483"/>
    <mergeCell ref="N482:N483"/>
    <mergeCell ref="O482:O483"/>
    <mergeCell ref="P482:P483"/>
    <mergeCell ref="Q482:Q483"/>
    <mergeCell ref="R482:R483"/>
    <mergeCell ref="S482:S483"/>
    <mergeCell ref="T482:T483"/>
    <mergeCell ref="U482:U483"/>
    <mergeCell ref="V482:V483"/>
    <mergeCell ref="L480:L481"/>
    <mergeCell ref="M480:M481"/>
    <mergeCell ref="N480:N481"/>
    <mergeCell ref="O480:O481"/>
    <mergeCell ref="P480:P481"/>
    <mergeCell ref="Q480:Q481"/>
    <mergeCell ref="R480:R481"/>
    <mergeCell ref="S480:S481"/>
    <mergeCell ref="T480:T481"/>
    <mergeCell ref="B480:B481"/>
    <mergeCell ref="C480:C481"/>
    <mergeCell ref="U476:U477"/>
    <mergeCell ref="V476:V477"/>
    <mergeCell ref="B478:B479"/>
    <mergeCell ref="C478:C479"/>
    <mergeCell ref="D478:D479"/>
    <mergeCell ref="E478:E479"/>
    <mergeCell ref="F478:F479"/>
    <mergeCell ref="G478:G479"/>
    <mergeCell ref="H478:H479"/>
    <mergeCell ref="J478:J479"/>
    <mergeCell ref="K478:K479"/>
    <mergeCell ref="L478:L479"/>
    <mergeCell ref="M478:M479"/>
    <mergeCell ref="N478:N479"/>
    <mergeCell ref="O478:O479"/>
    <mergeCell ref="P478:P479"/>
    <mergeCell ref="Q478:Q479"/>
    <mergeCell ref="R478:R479"/>
    <mergeCell ref="S478:S479"/>
    <mergeCell ref="T478:T479"/>
    <mergeCell ref="U478:U479"/>
    <mergeCell ref="V478:V479"/>
    <mergeCell ref="L476:L477"/>
    <mergeCell ref="M476:M477"/>
    <mergeCell ref="N476:N477"/>
    <mergeCell ref="O476:O477"/>
    <mergeCell ref="P476:P477"/>
    <mergeCell ref="Q476:Q477"/>
    <mergeCell ref="R476:R477"/>
    <mergeCell ref="S476:S477"/>
    <mergeCell ref="T476:T477"/>
    <mergeCell ref="B476:B477"/>
    <mergeCell ref="C476:C477"/>
    <mergeCell ref="D476:D477"/>
    <mergeCell ref="E476:E477"/>
    <mergeCell ref="F476:F477"/>
    <mergeCell ref="G476:G477"/>
    <mergeCell ref="H476:H477"/>
    <mergeCell ref="J476:J477"/>
    <mergeCell ref="K476:K477"/>
    <mergeCell ref="U472:U473"/>
    <mergeCell ref="V472:V473"/>
    <mergeCell ref="B474:B475"/>
    <mergeCell ref="C474:C475"/>
    <mergeCell ref="D474:D475"/>
    <mergeCell ref="E474:E475"/>
    <mergeCell ref="F474:F475"/>
    <mergeCell ref="G474:G475"/>
    <mergeCell ref="H474:H475"/>
    <mergeCell ref="J474:J475"/>
    <mergeCell ref="K474:K475"/>
    <mergeCell ref="L474:L475"/>
    <mergeCell ref="M474:M475"/>
    <mergeCell ref="N474:N475"/>
    <mergeCell ref="O474:O475"/>
    <mergeCell ref="P474:P475"/>
    <mergeCell ref="Q474:Q475"/>
    <mergeCell ref="R474:R475"/>
    <mergeCell ref="S474:S475"/>
    <mergeCell ref="T474:T475"/>
    <mergeCell ref="U474:U475"/>
    <mergeCell ref="V474:V475"/>
    <mergeCell ref="L472:L473"/>
    <mergeCell ref="M472:M473"/>
    <mergeCell ref="N472:N473"/>
    <mergeCell ref="O472:O473"/>
    <mergeCell ref="P472:P473"/>
    <mergeCell ref="Q472:Q473"/>
    <mergeCell ref="R472:R473"/>
    <mergeCell ref="S472:S473"/>
    <mergeCell ref="T472:T473"/>
    <mergeCell ref="B472:B473"/>
    <mergeCell ref="C472:C473"/>
    <mergeCell ref="D472:D473"/>
    <mergeCell ref="E472:E473"/>
    <mergeCell ref="F472:F473"/>
    <mergeCell ref="G472:G473"/>
    <mergeCell ref="H472:H473"/>
    <mergeCell ref="J472:J473"/>
    <mergeCell ref="K472:K473"/>
    <mergeCell ref="U468:U469"/>
    <mergeCell ref="D468:D469"/>
    <mergeCell ref="E468:E469"/>
    <mergeCell ref="F468:F469"/>
    <mergeCell ref="G468:G469"/>
    <mergeCell ref="H468:H469"/>
    <mergeCell ref="J468:J469"/>
    <mergeCell ref="K468:K469"/>
    <mergeCell ref="V468:V469"/>
    <mergeCell ref="B470:B471"/>
    <mergeCell ref="C470:C471"/>
    <mergeCell ref="D470:D471"/>
    <mergeCell ref="E470:E471"/>
    <mergeCell ref="F470:F471"/>
    <mergeCell ref="G470:G471"/>
    <mergeCell ref="H470:H471"/>
    <mergeCell ref="J470:J471"/>
    <mergeCell ref="K470:K471"/>
    <mergeCell ref="L470:L471"/>
    <mergeCell ref="M470:M471"/>
    <mergeCell ref="N470:N471"/>
    <mergeCell ref="O470:O471"/>
    <mergeCell ref="P470:P471"/>
    <mergeCell ref="Q470:Q471"/>
    <mergeCell ref="R470:R471"/>
    <mergeCell ref="S470:S471"/>
    <mergeCell ref="T470:T471"/>
    <mergeCell ref="U470:U471"/>
    <mergeCell ref="V470:V471"/>
    <mergeCell ref="L468:L469"/>
    <mergeCell ref="M468:M469"/>
    <mergeCell ref="N468:N469"/>
    <mergeCell ref="O468:O469"/>
    <mergeCell ref="P468:P469"/>
    <mergeCell ref="Q468:Q469"/>
    <mergeCell ref="R468:R469"/>
    <mergeCell ref="S468:S469"/>
    <mergeCell ref="T468:T469"/>
    <mergeCell ref="B468:B469"/>
    <mergeCell ref="C468:C469"/>
    <mergeCell ref="U464:U465"/>
    <mergeCell ref="V464:V465"/>
    <mergeCell ref="B466:B467"/>
    <mergeCell ref="C466:C467"/>
    <mergeCell ref="D466:D467"/>
    <mergeCell ref="E466:E467"/>
    <mergeCell ref="F466:F467"/>
    <mergeCell ref="G466:G467"/>
    <mergeCell ref="H466:H467"/>
    <mergeCell ref="J466:J467"/>
    <mergeCell ref="K466:K467"/>
    <mergeCell ref="L466:L467"/>
    <mergeCell ref="M466:M467"/>
    <mergeCell ref="N466:N467"/>
    <mergeCell ref="O466:O467"/>
    <mergeCell ref="P466:P467"/>
    <mergeCell ref="Q466:Q467"/>
    <mergeCell ref="R466:R467"/>
    <mergeCell ref="S466:S467"/>
    <mergeCell ref="T466:T467"/>
    <mergeCell ref="U466:U467"/>
    <mergeCell ref="V466:V467"/>
    <mergeCell ref="L464:L465"/>
    <mergeCell ref="M464:M465"/>
    <mergeCell ref="N464:N465"/>
    <mergeCell ref="O464:O465"/>
    <mergeCell ref="P464:P465"/>
    <mergeCell ref="Q464:Q465"/>
    <mergeCell ref="R464:R465"/>
    <mergeCell ref="S464:S465"/>
    <mergeCell ref="T464:T465"/>
    <mergeCell ref="B464:B465"/>
    <mergeCell ref="C464:C465"/>
    <mergeCell ref="D464:D465"/>
    <mergeCell ref="E464:E465"/>
    <mergeCell ref="F464:F465"/>
    <mergeCell ref="G464:G465"/>
    <mergeCell ref="H464:H465"/>
    <mergeCell ref="J464:J465"/>
    <mergeCell ref="K464:K465"/>
    <mergeCell ref="U460:U461"/>
    <mergeCell ref="V460:V461"/>
    <mergeCell ref="B462:B463"/>
    <mergeCell ref="C462:C463"/>
    <mergeCell ref="D462:D463"/>
    <mergeCell ref="E462:E463"/>
    <mergeCell ref="F462:F463"/>
    <mergeCell ref="G462:G463"/>
    <mergeCell ref="H462:H463"/>
    <mergeCell ref="J462:J463"/>
    <mergeCell ref="K462:K463"/>
    <mergeCell ref="L462:L463"/>
    <mergeCell ref="M462:M463"/>
    <mergeCell ref="N462:N463"/>
    <mergeCell ref="O462:O463"/>
    <mergeCell ref="P462:P463"/>
    <mergeCell ref="Q462:Q463"/>
    <mergeCell ref="R462:R463"/>
    <mergeCell ref="S462:S463"/>
    <mergeCell ref="T462:T463"/>
    <mergeCell ref="U462:U463"/>
    <mergeCell ref="V462:V463"/>
    <mergeCell ref="L460:L461"/>
    <mergeCell ref="M460:M461"/>
    <mergeCell ref="N460:N461"/>
    <mergeCell ref="O460:O461"/>
    <mergeCell ref="P460:P461"/>
    <mergeCell ref="Q460:Q461"/>
    <mergeCell ref="R460:R461"/>
    <mergeCell ref="S460:S461"/>
    <mergeCell ref="T460:T461"/>
    <mergeCell ref="B460:B461"/>
    <mergeCell ref="C460:C461"/>
    <mergeCell ref="D460:D461"/>
    <mergeCell ref="E460:E461"/>
    <mergeCell ref="F460:F461"/>
    <mergeCell ref="G460:G461"/>
    <mergeCell ref="H460:H461"/>
    <mergeCell ref="J460:J461"/>
    <mergeCell ref="K460:K461"/>
    <mergeCell ref="U456:U457"/>
    <mergeCell ref="D456:D457"/>
    <mergeCell ref="E456:E457"/>
    <mergeCell ref="F456:F457"/>
    <mergeCell ref="G456:G457"/>
    <mergeCell ref="H456:H457"/>
    <mergeCell ref="J456:J457"/>
    <mergeCell ref="K456:K457"/>
    <mergeCell ref="V456:V457"/>
    <mergeCell ref="B458:B459"/>
    <mergeCell ref="C458:C459"/>
    <mergeCell ref="D458:D459"/>
    <mergeCell ref="E458:E459"/>
    <mergeCell ref="F458:F459"/>
    <mergeCell ref="G458:G459"/>
    <mergeCell ref="H458:H459"/>
    <mergeCell ref="J458:J459"/>
    <mergeCell ref="K458:K459"/>
    <mergeCell ref="L458:L459"/>
    <mergeCell ref="M458:M459"/>
    <mergeCell ref="N458:N459"/>
    <mergeCell ref="O458:O459"/>
    <mergeCell ref="P458:P459"/>
    <mergeCell ref="Q458:Q459"/>
    <mergeCell ref="R458:R459"/>
    <mergeCell ref="S458:S459"/>
    <mergeCell ref="T458:T459"/>
    <mergeCell ref="U458:U459"/>
    <mergeCell ref="V458:V459"/>
    <mergeCell ref="L456:L457"/>
    <mergeCell ref="M456:M457"/>
    <mergeCell ref="N456:N457"/>
    <mergeCell ref="O456:O457"/>
    <mergeCell ref="P456:P457"/>
    <mergeCell ref="Q456:Q457"/>
    <mergeCell ref="R456:R457"/>
    <mergeCell ref="S456:S457"/>
    <mergeCell ref="T456:T457"/>
    <mergeCell ref="B456:B457"/>
    <mergeCell ref="C456:C457"/>
    <mergeCell ref="U452:U453"/>
    <mergeCell ref="V452:V453"/>
    <mergeCell ref="B454:B455"/>
    <mergeCell ref="C454:C455"/>
    <mergeCell ref="D454:D455"/>
    <mergeCell ref="E454:E455"/>
    <mergeCell ref="F454:F455"/>
    <mergeCell ref="G454:G455"/>
    <mergeCell ref="H454:H455"/>
    <mergeCell ref="J454:J455"/>
    <mergeCell ref="K454:K455"/>
    <mergeCell ref="L454:L455"/>
    <mergeCell ref="M454:M455"/>
    <mergeCell ref="N454:N455"/>
    <mergeCell ref="O454:O455"/>
    <mergeCell ref="P454:P455"/>
    <mergeCell ref="Q454:Q455"/>
    <mergeCell ref="R454:R455"/>
    <mergeCell ref="S454:S455"/>
    <mergeCell ref="T454:T455"/>
    <mergeCell ref="U454:U455"/>
    <mergeCell ref="V454:V455"/>
    <mergeCell ref="L452:L453"/>
    <mergeCell ref="M452:M453"/>
    <mergeCell ref="N452:N453"/>
    <mergeCell ref="O452:O453"/>
    <mergeCell ref="P452:P453"/>
    <mergeCell ref="Q452:Q453"/>
    <mergeCell ref="R452:R453"/>
    <mergeCell ref="S452:S453"/>
    <mergeCell ref="T452:T453"/>
    <mergeCell ref="B452:B453"/>
    <mergeCell ref="C452:C453"/>
    <mergeCell ref="D452:D453"/>
    <mergeCell ref="E452:E453"/>
    <mergeCell ref="F452:F453"/>
    <mergeCell ref="G452:G453"/>
    <mergeCell ref="H452:H453"/>
    <mergeCell ref="J452:J453"/>
    <mergeCell ref="K452:K453"/>
    <mergeCell ref="U448:U449"/>
    <mergeCell ref="V448:V449"/>
    <mergeCell ref="B450:B451"/>
    <mergeCell ref="C450:C451"/>
    <mergeCell ref="D450:D451"/>
    <mergeCell ref="E450:E451"/>
    <mergeCell ref="F450:F451"/>
    <mergeCell ref="G450:G451"/>
    <mergeCell ref="H450:H451"/>
    <mergeCell ref="J450:J451"/>
    <mergeCell ref="K450:K451"/>
    <mergeCell ref="L450:L451"/>
    <mergeCell ref="M450:M451"/>
    <mergeCell ref="N450:N451"/>
    <mergeCell ref="O450:O451"/>
    <mergeCell ref="P450:P451"/>
    <mergeCell ref="Q450:Q451"/>
    <mergeCell ref="R450:R451"/>
    <mergeCell ref="S450:S451"/>
    <mergeCell ref="T450:T451"/>
    <mergeCell ref="U450:U451"/>
    <mergeCell ref="V450:V451"/>
    <mergeCell ref="L448:L449"/>
    <mergeCell ref="M448:M449"/>
    <mergeCell ref="N448:N449"/>
    <mergeCell ref="O448:O449"/>
    <mergeCell ref="P448:P449"/>
    <mergeCell ref="Q448:Q449"/>
    <mergeCell ref="R448:R449"/>
    <mergeCell ref="S448:S449"/>
    <mergeCell ref="T448:T449"/>
    <mergeCell ref="B448:B449"/>
    <mergeCell ref="C448:C449"/>
    <mergeCell ref="D448:D449"/>
    <mergeCell ref="E448:E449"/>
    <mergeCell ref="F448:F449"/>
    <mergeCell ref="G448:G449"/>
    <mergeCell ref="H448:H449"/>
    <mergeCell ref="J448:J449"/>
    <mergeCell ref="K448:K449"/>
    <mergeCell ref="U444:U445"/>
    <mergeCell ref="D444:D445"/>
    <mergeCell ref="E444:E445"/>
    <mergeCell ref="F444:F445"/>
    <mergeCell ref="G444:G445"/>
    <mergeCell ref="H444:H445"/>
    <mergeCell ref="J444:J445"/>
    <mergeCell ref="K444:K445"/>
    <mergeCell ref="V444:V445"/>
    <mergeCell ref="B446:B447"/>
    <mergeCell ref="C446:C447"/>
    <mergeCell ref="D446:D447"/>
    <mergeCell ref="E446:E447"/>
    <mergeCell ref="F446:F447"/>
    <mergeCell ref="G446:G447"/>
    <mergeCell ref="H446:H447"/>
    <mergeCell ref="J446:J447"/>
    <mergeCell ref="K446:K447"/>
    <mergeCell ref="L446:L447"/>
    <mergeCell ref="M446:M447"/>
    <mergeCell ref="N446:N447"/>
    <mergeCell ref="O446:O447"/>
    <mergeCell ref="P446:P447"/>
    <mergeCell ref="Q446:Q447"/>
    <mergeCell ref="R446:R447"/>
    <mergeCell ref="S446:S447"/>
    <mergeCell ref="T446:T447"/>
    <mergeCell ref="U446:U447"/>
    <mergeCell ref="V446:V447"/>
    <mergeCell ref="L444:L445"/>
    <mergeCell ref="M444:M445"/>
    <mergeCell ref="N444:N445"/>
    <mergeCell ref="O444:O445"/>
    <mergeCell ref="P444:P445"/>
    <mergeCell ref="Q444:Q445"/>
    <mergeCell ref="R444:R445"/>
    <mergeCell ref="S444:S445"/>
    <mergeCell ref="T444:T445"/>
    <mergeCell ref="B444:B445"/>
    <mergeCell ref="C444:C445"/>
    <mergeCell ref="U440:U441"/>
    <mergeCell ref="V440:V441"/>
    <mergeCell ref="B442:B443"/>
    <mergeCell ref="C442:C443"/>
    <mergeCell ref="D442:D443"/>
    <mergeCell ref="E442:E443"/>
    <mergeCell ref="F442:F443"/>
    <mergeCell ref="G442:G443"/>
    <mergeCell ref="H442:H443"/>
    <mergeCell ref="J442:J443"/>
    <mergeCell ref="K442:K443"/>
    <mergeCell ref="L442:L443"/>
    <mergeCell ref="M442:M443"/>
    <mergeCell ref="N442:N443"/>
    <mergeCell ref="O442:O443"/>
    <mergeCell ref="P442:P443"/>
    <mergeCell ref="Q442:Q443"/>
    <mergeCell ref="R442:R443"/>
    <mergeCell ref="S442:S443"/>
    <mergeCell ref="T442:T443"/>
    <mergeCell ref="U442:U443"/>
    <mergeCell ref="V442:V443"/>
    <mergeCell ref="L440:L441"/>
    <mergeCell ref="M440:M441"/>
    <mergeCell ref="N440:N441"/>
    <mergeCell ref="O440:O441"/>
    <mergeCell ref="P440:P441"/>
    <mergeCell ref="Q440:Q441"/>
    <mergeCell ref="R440:R441"/>
    <mergeCell ref="S440:S441"/>
    <mergeCell ref="T440:T441"/>
    <mergeCell ref="B440:B441"/>
    <mergeCell ref="C440:C441"/>
    <mergeCell ref="D440:D441"/>
    <mergeCell ref="E440:E441"/>
    <mergeCell ref="F440:F441"/>
    <mergeCell ref="G440:G441"/>
    <mergeCell ref="H440:H441"/>
    <mergeCell ref="J440:J441"/>
    <mergeCell ref="K440:K441"/>
    <mergeCell ref="U436:U437"/>
    <mergeCell ref="V436:V437"/>
    <mergeCell ref="B438:B439"/>
    <mergeCell ref="C438:C439"/>
    <mergeCell ref="D438:D439"/>
    <mergeCell ref="E438:E439"/>
    <mergeCell ref="F438:F439"/>
    <mergeCell ref="G438:G439"/>
    <mergeCell ref="H438:H439"/>
    <mergeCell ref="J438:J439"/>
    <mergeCell ref="K438:K439"/>
    <mergeCell ref="L438:L439"/>
    <mergeCell ref="M438:M439"/>
    <mergeCell ref="N438:N439"/>
    <mergeCell ref="O438:O439"/>
    <mergeCell ref="P438:P439"/>
    <mergeCell ref="Q438:Q439"/>
    <mergeCell ref="R438:R439"/>
    <mergeCell ref="S438:S439"/>
    <mergeCell ref="T438:T439"/>
    <mergeCell ref="U438:U439"/>
    <mergeCell ref="V438:V439"/>
    <mergeCell ref="L436:L437"/>
    <mergeCell ref="M436:M437"/>
    <mergeCell ref="N436:N437"/>
    <mergeCell ref="O436:O437"/>
    <mergeCell ref="P436:P437"/>
    <mergeCell ref="Q436:Q437"/>
    <mergeCell ref="R436:R437"/>
    <mergeCell ref="S436:S437"/>
    <mergeCell ref="T436:T437"/>
    <mergeCell ref="B436:B437"/>
    <mergeCell ref="C436:C437"/>
    <mergeCell ref="D436:D437"/>
    <mergeCell ref="E436:E437"/>
    <mergeCell ref="F436:F437"/>
    <mergeCell ref="G436:G437"/>
    <mergeCell ref="H436:H437"/>
    <mergeCell ref="J436:J437"/>
    <mergeCell ref="K436:K437"/>
    <mergeCell ref="U432:U433"/>
    <mergeCell ref="D432:D433"/>
    <mergeCell ref="E432:E433"/>
    <mergeCell ref="F432:F433"/>
    <mergeCell ref="G432:G433"/>
    <mergeCell ref="H432:H433"/>
    <mergeCell ref="J432:J433"/>
    <mergeCell ref="K432:K433"/>
    <mergeCell ref="V432:V433"/>
    <mergeCell ref="B434:B435"/>
    <mergeCell ref="C434:C435"/>
    <mergeCell ref="D434:D435"/>
    <mergeCell ref="E434:E435"/>
    <mergeCell ref="F434:F435"/>
    <mergeCell ref="G434:G435"/>
    <mergeCell ref="H434:H435"/>
    <mergeCell ref="J434:J435"/>
    <mergeCell ref="K434:K435"/>
    <mergeCell ref="L434:L435"/>
    <mergeCell ref="M434:M435"/>
    <mergeCell ref="N434:N435"/>
    <mergeCell ref="O434:O435"/>
    <mergeCell ref="P434:P435"/>
    <mergeCell ref="Q434:Q435"/>
    <mergeCell ref="R434:R435"/>
    <mergeCell ref="S434:S435"/>
    <mergeCell ref="T434:T435"/>
    <mergeCell ref="U434:U435"/>
    <mergeCell ref="V434:V435"/>
    <mergeCell ref="L432:L433"/>
    <mergeCell ref="M432:M433"/>
    <mergeCell ref="N432:N433"/>
    <mergeCell ref="O432:O433"/>
    <mergeCell ref="P432:P433"/>
    <mergeCell ref="Q432:Q433"/>
    <mergeCell ref="R432:R433"/>
    <mergeCell ref="S432:S433"/>
    <mergeCell ref="T432:T433"/>
    <mergeCell ref="B432:B433"/>
    <mergeCell ref="C432:C433"/>
    <mergeCell ref="U428:U429"/>
    <mergeCell ref="V428:V429"/>
    <mergeCell ref="B430:B431"/>
    <mergeCell ref="C430:C431"/>
    <mergeCell ref="D430:D431"/>
    <mergeCell ref="E430:E431"/>
    <mergeCell ref="F430:F431"/>
    <mergeCell ref="G430:G431"/>
    <mergeCell ref="H430:H431"/>
    <mergeCell ref="J430:J431"/>
    <mergeCell ref="K430:K431"/>
    <mergeCell ref="L430:L431"/>
    <mergeCell ref="M430:M431"/>
    <mergeCell ref="N430:N431"/>
    <mergeCell ref="O430:O431"/>
    <mergeCell ref="P430:P431"/>
    <mergeCell ref="Q430:Q431"/>
    <mergeCell ref="R430:R431"/>
    <mergeCell ref="S430:S431"/>
    <mergeCell ref="T430:T431"/>
    <mergeCell ref="U430:U431"/>
    <mergeCell ref="V430:V431"/>
    <mergeCell ref="L428:L429"/>
    <mergeCell ref="M428:M429"/>
    <mergeCell ref="N428:N429"/>
    <mergeCell ref="O428:O429"/>
    <mergeCell ref="P428:P429"/>
    <mergeCell ref="Q428:Q429"/>
    <mergeCell ref="R428:R429"/>
    <mergeCell ref="S428:S429"/>
    <mergeCell ref="T428:T429"/>
    <mergeCell ref="B428:B429"/>
    <mergeCell ref="C428:C429"/>
    <mergeCell ref="D428:D429"/>
    <mergeCell ref="E428:E429"/>
    <mergeCell ref="F428:F429"/>
    <mergeCell ref="G428:G429"/>
    <mergeCell ref="H428:H429"/>
    <mergeCell ref="J428:J429"/>
    <mergeCell ref="K428:K429"/>
    <mergeCell ref="U424:U425"/>
    <mergeCell ref="V424:V425"/>
    <mergeCell ref="B426:B427"/>
    <mergeCell ref="C426:C427"/>
    <mergeCell ref="D426:D427"/>
    <mergeCell ref="E426:E427"/>
    <mergeCell ref="F426:F427"/>
    <mergeCell ref="G426:G427"/>
    <mergeCell ref="H426:H427"/>
    <mergeCell ref="J426:J427"/>
    <mergeCell ref="K426:K427"/>
    <mergeCell ref="L426:L427"/>
    <mergeCell ref="M426:M427"/>
    <mergeCell ref="N426:N427"/>
    <mergeCell ref="O426:O427"/>
    <mergeCell ref="P426:P427"/>
    <mergeCell ref="Q426:Q427"/>
    <mergeCell ref="R426:R427"/>
    <mergeCell ref="S426:S427"/>
    <mergeCell ref="T426:T427"/>
    <mergeCell ref="U426:U427"/>
    <mergeCell ref="V426:V427"/>
    <mergeCell ref="L424:L425"/>
    <mergeCell ref="M424:M425"/>
    <mergeCell ref="N424:N425"/>
    <mergeCell ref="O424:O425"/>
    <mergeCell ref="P424:P425"/>
    <mergeCell ref="Q424:Q425"/>
    <mergeCell ref="R424:R425"/>
    <mergeCell ref="S424:S425"/>
    <mergeCell ref="T424:T425"/>
    <mergeCell ref="B424:B425"/>
    <mergeCell ref="C424:C425"/>
    <mergeCell ref="D424:D425"/>
    <mergeCell ref="E424:E425"/>
    <mergeCell ref="F424:F425"/>
    <mergeCell ref="G424:G425"/>
    <mergeCell ref="H424:H425"/>
    <mergeCell ref="J424:J425"/>
    <mergeCell ref="K424:K425"/>
    <mergeCell ref="U420:U421"/>
    <mergeCell ref="D420:D421"/>
    <mergeCell ref="E420:E421"/>
    <mergeCell ref="F420:F421"/>
    <mergeCell ref="G420:G421"/>
    <mergeCell ref="H420:H421"/>
    <mergeCell ref="J420:J421"/>
    <mergeCell ref="K420:K421"/>
    <mergeCell ref="V420:V421"/>
    <mergeCell ref="B422:B423"/>
    <mergeCell ref="C422:C423"/>
    <mergeCell ref="D422:D423"/>
    <mergeCell ref="E422:E423"/>
    <mergeCell ref="F422:F423"/>
    <mergeCell ref="G422:G423"/>
    <mergeCell ref="H422:H423"/>
    <mergeCell ref="J422:J423"/>
    <mergeCell ref="K422:K423"/>
    <mergeCell ref="L422:L423"/>
    <mergeCell ref="M422:M423"/>
    <mergeCell ref="N422:N423"/>
    <mergeCell ref="O422:O423"/>
    <mergeCell ref="P422:P423"/>
    <mergeCell ref="Q422:Q423"/>
    <mergeCell ref="R422:R423"/>
    <mergeCell ref="S422:S423"/>
    <mergeCell ref="T422:T423"/>
    <mergeCell ref="U422:U423"/>
    <mergeCell ref="V422:V423"/>
    <mergeCell ref="L420:L421"/>
    <mergeCell ref="M420:M421"/>
    <mergeCell ref="N420:N421"/>
    <mergeCell ref="O420:O421"/>
    <mergeCell ref="P420:P421"/>
    <mergeCell ref="Q420:Q421"/>
    <mergeCell ref="R420:R421"/>
    <mergeCell ref="S420:S421"/>
    <mergeCell ref="T420:T421"/>
    <mergeCell ref="B420:B421"/>
    <mergeCell ref="C420:C421"/>
    <mergeCell ref="U416:U417"/>
    <mergeCell ref="V416:V417"/>
    <mergeCell ref="B418:B419"/>
    <mergeCell ref="C418:C419"/>
    <mergeCell ref="D418:D419"/>
    <mergeCell ref="E418:E419"/>
    <mergeCell ref="F418:F419"/>
    <mergeCell ref="G418:G419"/>
    <mergeCell ref="H418:H419"/>
    <mergeCell ref="J418:J419"/>
    <mergeCell ref="K418:K419"/>
    <mergeCell ref="L418:L419"/>
    <mergeCell ref="M418:M419"/>
    <mergeCell ref="N418:N419"/>
    <mergeCell ref="O418:O419"/>
    <mergeCell ref="P418:P419"/>
    <mergeCell ref="Q418:Q419"/>
    <mergeCell ref="R418:R419"/>
    <mergeCell ref="S418:S419"/>
    <mergeCell ref="T418:T419"/>
    <mergeCell ref="U418:U419"/>
    <mergeCell ref="V418:V419"/>
    <mergeCell ref="L416:L417"/>
    <mergeCell ref="M416:M417"/>
    <mergeCell ref="N416:N417"/>
    <mergeCell ref="O416:O417"/>
    <mergeCell ref="P416:P417"/>
    <mergeCell ref="Q416:Q417"/>
    <mergeCell ref="R416:R417"/>
    <mergeCell ref="S416:S417"/>
    <mergeCell ref="T416:T417"/>
    <mergeCell ref="B416:B417"/>
    <mergeCell ref="C416:C417"/>
    <mergeCell ref="D416:D417"/>
    <mergeCell ref="E416:E417"/>
    <mergeCell ref="F416:F417"/>
    <mergeCell ref="G416:G417"/>
    <mergeCell ref="H416:H417"/>
    <mergeCell ref="J416:J417"/>
    <mergeCell ref="K416:K417"/>
    <mergeCell ref="U412:U413"/>
    <mergeCell ref="V412:V413"/>
    <mergeCell ref="B414:B415"/>
    <mergeCell ref="C414:C415"/>
    <mergeCell ref="D414:D415"/>
    <mergeCell ref="E414:E415"/>
    <mergeCell ref="F414:F415"/>
    <mergeCell ref="G414:G415"/>
    <mergeCell ref="H414:H415"/>
    <mergeCell ref="J414:J415"/>
    <mergeCell ref="K414:K415"/>
    <mergeCell ref="L414:L415"/>
    <mergeCell ref="M414:M415"/>
    <mergeCell ref="N414:N415"/>
    <mergeCell ref="O414:O415"/>
    <mergeCell ref="P414:P415"/>
    <mergeCell ref="Q414:Q415"/>
    <mergeCell ref="R414:R415"/>
    <mergeCell ref="S414:S415"/>
    <mergeCell ref="T414:T415"/>
    <mergeCell ref="U414:U415"/>
    <mergeCell ref="V414:V415"/>
    <mergeCell ref="L412:L413"/>
    <mergeCell ref="M412:M413"/>
    <mergeCell ref="N412:N413"/>
    <mergeCell ref="O412:O413"/>
    <mergeCell ref="P412:P413"/>
    <mergeCell ref="Q412:Q413"/>
    <mergeCell ref="R412:R413"/>
    <mergeCell ref="S412:S413"/>
    <mergeCell ref="T412:T413"/>
    <mergeCell ref="B412:B413"/>
    <mergeCell ref="C412:C413"/>
    <mergeCell ref="D412:D413"/>
    <mergeCell ref="E412:E413"/>
    <mergeCell ref="F412:F413"/>
    <mergeCell ref="G412:G413"/>
    <mergeCell ref="H412:H413"/>
    <mergeCell ref="J412:J413"/>
    <mergeCell ref="K412:K413"/>
    <mergeCell ref="U408:U409"/>
    <mergeCell ref="D408:D409"/>
    <mergeCell ref="E408:E409"/>
    <mergeCell ref="F408:F409"/>
    <mergeCell ref="G408:G409"/>
    <mergeCell ref="H408:H409"/>
    <mergeCell ref="J408:J409"/>
    <mergeCell ref="K408:K409"/>
    <mergeCell ref="V408:V409"/>
    <mergeCell ref="B410:B411"/>
    <mergeCell ref="C410:C411"/>
    <mergeCell ref="D410:D411"/>
    <mergeCell ref="E410:E411"/>
    <mergeCell ref="F410:F411"/>
    <mergeCell ref="G410:G411"/>
    <mergeCell ref="H410:H411"/>
    <mergeCell ref="J410:J411"/>
    <mergeCell ref="K410:K411"/>
    <mergeCell ref="L410:L411"/>
    <mergeCell ref="M410:M411"/>
    <mergeCell ref="N410:N411"/>
    <mergeCell ref="O410:O411"/>
    <mergeCell ref="P410:P411"/>
    <mergeCell ref="Q410:Q411"/>
    <mergeCell ref="R410:R411"/>
    <mergeCell ref="S410:S411"/>
    <mergeCell ref="T410:T411"/>
    <mergeCell ref="U410:U411"/>
    <mergeCell ref="V410:V411"/>
    <mergeCell ref="L408:L409"/>
    <mergeCell ref="M408:M409"/>
    <mergeCell ref="N408:N409"/>
    <mergeCell ref="O408:O409"/>
    <mergeCell ref="P408:P409"/>
    <mergeCell ref="Q408:Q409"/>
    <mergeCell ref="R408:R409"/>
    <mergeCell ref="S408:S409"/>
    <mergeCell ref="T408:T409"/>
    <mergeCell ref="B408:B409"/>
    <mergeCell ref="C408:C409"/>
    <mergeCell ref="U404:U405"/>
    <mergeCell ref="V404:V405"/>
    <mergeCell ref="B406:B407"/>
    <mergeCell ref="C406:C407"/>
    <mergeCell ref="D406:D407"/>
    <mergeCell ref="E406:E407"/>
    <mergeCell ref="F406:F407"/>
    <mergeCell ref="G406:G407"/>
    <mergeCell ref="H406:H407"/>
    <mergeCell ref="J406:J407"/>
    <mergeCell ref="K406:K407"/>
    <mergeCell ref="L406:L407"/>
    <mergeCell ref="M406:M407"/>
    <mergeCell ref="N406:N407"/>
    <mergeCell ref="O406:O407"/>
    <mergeCell ref="P406:P407"/>
    <mergeCell ref="Q406:Q407"/>
    <mergeCell ref="R406:R407"/>
    <mergeCell ref="S406:S407"/>
    <mergeCell ref="T406:T407"/>
    <mergeCell ref="U406:U407"/>
    <mergeCell ref="V406:V407"/>
    <mergeCell ref="L404:L405"/>
    <mergeCell ref="M404:M405"/>
    <mergeCell ref="N404:N405"/>
    <mergeCell ref="O404:O405"/>
    <mergeCell ref="P404:P405"/>
    <mergeCell ref="Q404:Q405"/>
    <mergeCell ref="R404:R405"/>
    <mergeCell ref="S404:S405"/>
    <mergeCell ref="T404:T405"/>
    <mergeCell ref="B404:B405"/>
    <mergeCell ref="C404:C405"/>
    <mergeCell ref="D404:D405"/>
    <mergeCell ref="E404:E405"/>
    <mergeCell ref="F404:F405"/>
    <mergeCell ref="G404:G405"/>
    <mergeCell ref="H404:H405"/>
    <mergeCell ref="J404:J405"/>
    <mergeCell ref="K404:K405"/>
    <mergeCell ref="U400:U401"/>
    <mergeCell ref="V400:V401"/>
    <mergeCell ref="B402:B403"/>
    <mergeCell ref="C402:C403"/>
    <mergeCell ref="D402:D403"/>
    <mergeCell ref="E402:E403"/>
    <mergeCell ref="F402:F403"/>
    <mergeCell ref="G402:G403"/>
    <mergeCell ref="H402:H403"/>
    <mergeCell ref="J402:J403"/>
    <mergeCell ref="K402:K403"/>
    <mergeCell ref="L402:L403"/>
    <mergeCell ref="M402:M403"/>
    <mergeCell ref="N402:N403"/>
    <mergeCell ref="O402:O403"/>
    <mergeCell ref="P402:P403"/>
    <mergeCell ref="Q402:Q403"/>
    <mergeCell ref="R402:R403"/>
    <mergeCell ref="S402:S403"/>
    <mergeCell ref="T402:T403"/>
    <mergeCell ref="U402:U403"/>
    <mergeCell ref="V402:V403"/>
    <mergeCell ref="L400:L401"/>
    <mergeCell ref="M400:M401"/>
    <mergeCell ref="N400:N401"/>
    <mergeCell ref="O400:O401"/>
    <mergeCell ref="P400:P401"/>
    <mergeCell ref="Q400:Q401"/>
    <mergeCell ref="R400:R401"/>
    <mergeCell ref="S400:S401"/>
    <mergeCell ref="T400:T401"/>
    <mergeCell ref="B400:B401"/>
    <mergeCell ref="C400:C401"/>
    <mergeCell ref="D400:D401"/>
    <mergeCell ref="E400:E401"/>
    <mergeCell ref="F400:F401"/>
    <mergeCell ref="G400:G401"/>
    <mergeCell ref="H400:H401"/>
    <mergeCell ref="J400:J401"/>
    <mergeCell ref="K400:K401"/>
    <mergeCell ref="U396:U397"/>
    <mergeCell ref="D396:D397"/>
    <mergeCell ref="E396:E397"/>
    <mergeCell ref="F396:F397"/>
    <mergeCell ref="G396:G397"/>
    <mergeCell ref="H396:H397"/>
    <mergeCell ref="J396:J397"/>
    <mergeCell ref="K396:K397"/>
    <mergeCell ref="V396:V397"/>
    <mergeCell ref="B398:B399"/>
    <mergeCell ref="C398:C399"/>
    <mergeCell ref="D398:D399"/>
    <mergeCell ref="E398:E399"/>
    <mergeCell ref="F398:F399"/>
    <mergeCell ref="G398:G399"/>
    <mergeCell ref="H398:H399"/>
    <mergeCell ref="J398:J399"/>
    <mergeCell ref="K398:K399"/>
    <mergeCell ref="L398:L399"/>
    <mergeCell ref="M398:M399"/>
    <mergeCell ref="N398:N399"/>
    <mergeCell ref="O398:O399"/>
    <mergeCell ref="P398:P399"/>
    <mergeCell ref="Q398:Q399"/>
    <mergeCell ref="R398:R399"/>
    <mergeCell ref="S398:S399"/>
    <mergeCell ref="T398:T399"/>
    <mergeCell ref="U398:U399"/>
    <mergeCell ref="V398:V399"/>
    <mergeCell ref="L396:L397"/>
    <mergeCell ref="M396:M397"/>
    <mergeCell ref="N396:N397"/>
    <mergeCell ref="O396:O397"/>
    <mergeCell ref="P396:P397"/>
    <mergeCell ref="Q396:Q397"/>
    <mergeCell ref="R396:R397"/>
    <mergeCell ref="S396:S397"/>
    <mergeCell ref="T396:T397"/>
    <mergeCell ref="B396:B397"/>
    <mergeCell ref="C396:C397"/>
    <mergeCell ref="U392:U393"/>
    <mergeCell ref="V392:V393"/>
    <mergeCell ref="B394:B395"/>
    <mergeCell ref="C394:C395"/>
    <mergeCell ref="D394:D395"/>
    <mergeCell ref="E394:E395"/>
    <mergeCell ref="F394:F395"/>
    <mergeCell ref="G394:G395"/>
    <mergeCell ref="H394:H395"/>
    <mergeCell ref="J394:J395"/>
    <mergeCell ref="K394:K395"/>
    <mergeCell ref="L394:L395"/>
    <mergeCell ref="M394:M395"/>
    <mergeCell ref="N394:N395"/>
    <mergeCell ref="O394:O395"/>
    <mergeCell ref="P394:P395"/>
    <mergeCell ref="Q394:Q395"/>
    <mergeCell ref="R394:R395"/>
    <mergeCell ref="S394:S395"/>
    <mergeCell ref="T394:T395"/>
    <mergeCell ref="U394:U395"/>
    <mergeCell ref="V394:V395"/>
    <mergeCell ref="L392:L393"/>
    <mergeCell ref="M392:M393"/>
    <mergeCell ref="N392:N393"/>
    <mergeCell ref="O392:O393"/>
    <mergeCell ref="P392:P393"/>
    <mergeCell ref="Q392:Q393"/>
    <mergeCell ref="R392:R393"/>
    <mergeCell ref="S392:S393"/>
    <mergeCell ref="T392:T393"/>
    <mergeCell ref="B392:B393"/>
    <mergeCell ref="C392:C393"/>
    <mergeCell ref="D392:D393"/>
    <mergeCell ref="E392:E393"/>
    <mergeCell ref="F392:F393"/>
    <mergeCell ref="G392:G393"/>
    <mergeCell ref="H392:H393"/>
    <mergeCell ref="J392:J393"/>
    <mergeCell ref="K392:K393"/>
    <mergeCell ref="U388:U389"/>
    <mergeCell ref="V388:V389"/>
    <mergeCell ref="B390:B391"/>
    <mergeCell ref="C390:C391"/>
    <mergeCell ref="D390:D391"/>
    <mergeCell ref="E390:E391"/>
    <mergeCell ref="F390:F391"/>
    <mergeCell ref="G390:G391"/>
    <mergeCell ref="H390:H391"/>
    <mergeCell ref="J390:J391"/>
    <mergeCell ref="K390:K391"/>
    <mergeCell ref="L390:L391"/>
    <mergeCell ref="M390:M391"/>
    <mergeCell ref="N390:N391"/>
    <mergeCell ref="O390:O391"/>
    <mergeCell ref="P390:P391"/>
    <mergeCell ref="Q390:Q391"/>
    <mergeCell ref="R390:R391"/>
    <mergeCell ref="S390:S391"/>
    <mergeCell ref="T390:T391"/>
    <mergeCell ref="U390:U391"/>
    <mergeCell ref="V390:V391"/>
    <mergeCell ref="L388:L389"/>
    <mergeCell ref="M388:M389"/>
    <mergeCell ref="N388:N389"/>
    <mergeCell ref="O388:O389"/>
    <mergeCell ref="P388:P389"/>
    <mergeCell ref="Q388:Q389"/>
    <mergeCell ref="R388:R389"/>
    <mergeCell ref="S388:S389"/>
    <mergeCell ref="T388:T389"/>
    <mergeCell ref="B388:B389"/>
    <mergeCell ref="C388:C389"/>
    <mergeCell ref="D388:D389"/>
    <mergeCell ref="E388:E389"/>
    <mergeCell ref="F388:F389"/>
    <mergeCell ref="G388:G389"/>
    <mergeCell ref="H388:H389"/>
    <mergeCell ref="J388:J389"/>
    <mergeCell ref="K388:K389"/>
    <mergeCell ref="U384:U385"/>
    <mergeCell ref="D384:D385"/>
    <mergeCell ref="E384:E385"/>
    <mergeCell ref="F384:F385"/>
    <mergeCell ref="G384:G385"/>
    <mergeCell ref="H384:H385"/>
    <mergeCell ref="J384:J385"/>
    <mergeCell ref="K384:K385"/>
    <mergeCell ref="V384:V385"/>
    <mergeCell ref="B386:B387"/>
    <mergeCell ref="C386:C387"/>
    <mergeCell ref="D386:D387"/>
    <mergeCell ref="E386:E387"/>
    <mergeCell ref="F386:F387"/>
    <mergeCell ref="G386:G387"/>
    <mergeCell ref="H386:H387"/>
    <mergeCell ref="J386:J387"/>
    <mergeCell ref="K386:K387"/>
    <mergeCell ref="L386:L387"/>
    <mergeCell ref="M386:M387"/>
    <mergeCell ref="N386:N387"/>
    <mergeCell ref="O386:O387"/>
    <mergeCell ref="P386:P387"/>
    <mergeCell ref="Q386:Q387"/>
    <mergeCell ref="R386:R387"/>
    <mergeCell ref="S386:S387"/>
    <mergeCell ref="T386:T387"/>
    <mergeCell ref="U386:U387"/>
    <mergeCell ref="V386:V387"/>
    <mergeCell ref="L384:L385"/>
    <mergeCell ref="M384:M385"/>
    <mergeCell ref="N384:N385"/>
    <mergeCell ref="O384:O385"/>
    <mergeCell ref="P384:P385"/>
    <mergeCell ref="Q384:Q385"/>
    <mergeCell ref="R384:R385"/>
    <mergeCell ref="S384:S385"/>
    <mergeCell ref="T384:T385"/>
    <mergeCell ref="B384:B385"/>
    <mergeCell ref="C384:C385"/>
    <mergeCell ref="U380:U381"/>
    <mergeCell ref="V380:V381"/>
    <mergeCell ref="B382:B383"/>
    <mergeCell ref="C382:C383"/>
    <mergeCell ref="D382:D383"/>
    <mergeCell ref="E382:E383"/>
    <mergeCell ref="F382:F383"/>
    <mergeCell ref="G382:G383"/>
    <mergeCell ref="H382:H383"/>
    <mergeCell ref="J382:J383"/>
    <mergeCell ref="K382:K383"/>
    <mergeCell ref="L382:L383"/>
    <mergeCell ref="M382:M383"/>
    <mergeCell ref="N382:N383"/>
    <mergeCell ref="O382:O383"/>
    <mergeCell ref="P382:P383"/>
    <mergeCell ref="Q382:Q383"/>
    <mergeCell ref="R382:R383"/>
    <mergeCell ref="S382:S383"/>
    <mergeCell ref="T382:T383"/>
    <mergeCell ref="U382:U383"/>
    <mergeCell ref="V382:V383"/>
    <mergeCell ref="L380:L381"/>
    <mergeCell ref="M380:M381"/>
    <mergeCell ref="N380:N381"/>
    <mergeCell ref="O380:O381"/>
    <mergeCell ref="P380:P381"/>
    <mergeCell ref="Q380:Q381"/>
    <mergeCell ref="R380:R381"/>
    <mergeCell ref="S380:S381"/>
    <mergeCell ref="T380:T381"/>
    <mergeCell ref="B380:B381"/>
    <mergeCell ref="C380:C381"/>
    <mergeCell ref="D380:D381"/>
    <mergeCell ref="E380:E381"/>
    <mergeCell ref="F380:F381"/>
    <mergeCell ref="G380:G381"/>
    <mergeCell ref="H380:H381"/>
    <mergeCell ref="J380:J381"/>
    <mergeCell ref="K380:K381"/>
    <mergeCell ref="U376:U377"/>
    <mergeCell ref="V376:V377"/>
    <mergeCell ref="B378:B379"/>
    <mergeCell ref="C378:C379"/>
    <mergeCell ref="D378:D379"/>
    <mergeCell ref="E378:E379"/>
    <mergeCell ref="F378:F379"/>
    <mergeCell ref="G378:G379"/>
    <mergeCell ref="H378:H379"/>
    <mergeCell ref="J378:J379"/>
    <mergeCell ref="K378:K379"/>
    <mergeCell ref="L378:L379"/>
    <mergeCell ref="M378:M379"/>
    <mergeCell ref="N378:N379"/>
    <mergeCell ref="O378:O379"/>
    <mergeCell ref="P378:P379"/>
    <mergeCell ref="Q378:Q379"/>
    <mergeCell ref="R378:R379"/>
    <mergeCell ref="S378:S379"/>
    <mergeCell ref="T378:T379"/>
    <mergeCell ref="U378:U379"/>
    <mergeCell ref="V378:V379"/>
    <mergeCell ref="L376:L377"/>
    <mergeCell ref="M376:M377"/>
    <mergeCell ref="N376:N377"/>
    <mergeCell ref="O376:O377"/>
    <mergeCell ref="P376:P377"/>
    <mergeCell ref="Q376:Q377"/>
    <mergeCell ref="R376:R377"/>
    <mergeCell ref="S376:S377"/>
    <mergeCell ref="T376:T377"/>
    <mergeCell ref="B376:B377"/>
    <mergeCell ref="C376:C377"/>
    <mergeCell ref="D376:D377"/>
    <mergeCell ref="E376:E377"/>
    <mergeCell ref="F376:F377"/>
    <mergeCell ref="G376:G377"/>
    <mergeCell ref="H376:H377"/>
    <mergeCell ref="J376:J377"/>
    <mergeCell ref="K376:K377"/>
    <mergeCell ref="U372:U373"/>
    <mergeCell ref="D372:D373"/>
    <mergeCell ref="E372:E373"/>
    <mergeCell ref="F372:F373"/>
    <mergeCell ref="G372:G373"/>
    <mergeCell ref="H372:H373"/>
    <mergeCell ref="J372:J373"/>
    <mergeCell ref="K372:K373"/>
    <mergeCell ref="V372:V373"/>
    <mergeCell ref="B374:B375"/>
    <mergeCell ref="C374:C375"/>
    <mergeCell ref="D374:D375"/>
    <mergeCell ref="E374:E375"/>
    <mergeCell ref="F374:F375"/>
    <mergeCell ref="G374:G375"/>
    <mergeCell ref="H374:H375"/>
    <mergeCell ref="J374:J375"/>
    <mergeCell ref="K374:K375"/>
    <mergeCell ref="L374:L375"/>
    <mergeCell ref="M374:M375"/>
    <mergeCell ref="N374:N375"/>
    <mergeCell ref="O374:O375"/>
    <mergeCell ref="P374:P375"/>
    <mergeCell ref="Q374:Q375"/>
    <mergeCell ref="R374:R375"/>
    <mergeCell ref="S374:S375"/>
    <mergeCell ref="T374:T375"/>
    <mergeCell ref="U374:U375"/>
    <mergeCell ref="V374:V375"/>
    <mergeCell ref="L372:L373"/>
    <mergeCell ref="M372:M373"/>
    <mergeCell ref="N372:N373"/>
    <mergeCell ref="O372:O373"/>
    <mergeCell ref="P372:P373"/>
    <mergeCell ref="Q372:Q373"/>
    <mergeCell ref="R372:R373"/>
    <mergeCell ref="S372:S373"/>
    <mergeCell ref="T372:T373"/>
    <mergeCell ref="B372:B373"/>
    <mergeCell ref="C372:C373"/>
    <mergeCell ref="U368:U369"/>
    <mergeCell ref="V368:V369"/>
    <mergeCell ref="B370:B371"/>
    <mergeCell ref="C370:C371"/>
    <mergeCell ref="D370:D371"/>
    <mergeCell ref="E370:E371"/>
    <mergeCell ref="F370:F371"/>
    <mergeCell ref="G370:G371"/>
    <mergeCell ref="H370:H371"/>
    <mergeCell ref="J370:J371"/>
    <mergeCell ref="K370:K371"/>
    <mergeCell ref="L370:L371"/>
    <mergeCell ref="M370:M371"/>
    <mergeCell ref="N370:N371"/>
    <mergeCell ref="O370:O371"/>
    <mergeCell ref="P370:P371"/>
    <mergeCell ref="Q370:Q371"/>
    <mergeCell ref="R370:R371"/>
    <mergeCell ref="S370:S371"/>
    <mergeCell ref="T370:T371"/>
    <mergeCell ref="U370:U371"/>
    <mergeCell ref="V370:V371"/>
    <mergeCell ref="L368:L369"/>
    <mergeCell ref="M368:M369"/>
    <mergeCell ref="N368:N369"/>
    <mergeCell ref="O368:O369"/>
    <mergeCell ref="P368:P369"/>
    <mergeCell ref="Q368:Q369"/>
    <mergeCell ref="R368:R369"/>
    <mergeCell ref="S368:S369"/>
    <mergeCell ref="T368:T369"/>
    <mergeCell ref="B368:B369"/>
    <mergeCell ref="C368:C369"/>
    <mergeCell ref="D368:D369"/>
    <mergeCell ref="E368:E369"/>
    <mergeCell ref="F368:F369"/>
    <mergeCell ref="G368:G369"/>
    <mergeCell ref="H368:H369"/>
    <mergeCell ref="J368:J369"/>
    <mergeCell ref="K368:K369"/>
    <mergeCell ref="U364:U365"/>
    <mergeCell ref="V364:V365"/>
    <mergeCell ref="B366:B367"/>
    <mergeCell ref="C366:C367"/>
    <mergeCell ref="D366:D367"/>
    <mergeCell ref="E366:E367"/>
    <mergeCell ref="F366:F367"/>
    <mergeCell ref="G366:G367"/>
    <mergeCell ref="H366:H367"/>
    <mergeCell ref="J366:J367"/>
    <mergeCell ref="K366:K367"/>
    <mergeCell ref="L366:L367"/>
    <mergeCell ref="M366:M367"/>
    <mergeCell ref="N366:N367"/>
    <mergeCell ref="O366:O367"/>
    <mergeCell ref="P366:P367"/>
    <mergeCell ref="Q366:Q367"/>
    <mergeCell ref="R366:R367"/>
    <mergeCell ref="S366:S367"/>
    <mergeCell ref="T366:T367"/>
    <mergeCell ref="U366:U367"/>
    <mergeCell ref="V366:V367"/>
    <mergeCell ref="L364:L365"/>
    <mergeCell ref="M364:M365"/>
    <mergeCell ref="N364:N365"/>
    <mergeCell ref="O364:O365"/>
    <mergeCell ref="P364:P365"/>
    <mergeCell ref="Q364:Q365"/>
    <mergeCell ref="R364:R365"/>
    <mergeCell ref="S364:S365"/>
    <mergeCell ref="T364:T365"/>
    <mergeCell ref="B364:B365"/>
    <mergeCell ref="C364:C365"/>
    <mergeCell ref="D364:D365"/>
    <mergeCell ref="E364:E365"/>
    <mergeCell ref="F364:F365"/>
    <mergeCell ref="G364:G365"/>
    <mergeCell ref="H364:H365"/>
    <mergeCell ref="J364:J365"/>
    <mergeCell ref="K364:K365"/>
    <mergeCell ref="U360:U361"/>
    <mergeCell ref="D360:D361"/>
    <mergeCell ref="E360:E361"/>
    <mergeCell ref="F360:F361"/>
    <mergeCell ref="G360:G361"/>
    <mergeCell ref="H360:H361"/>
    <mergeCell ref="J360:J361"/>
    <mergeCell ref="K360:K361"/>
    <mergeCell ref="V360:V361"/>
    <mergeCell ref="B362:B363"/>
    <mergeCell ref="C362:C363"/>
    <mergeCell ref="D362:D363"/>
    <mergeCell ref="E362:E363"/>
    <mergeCell ref="F362:F363"/>
    <mergeCell ref="G362:G363"/>
    <mergeCell ref="H362:H363"/>
    <mergeCell ref="J362:J363"/>
    <mergeCell ref="K362:K363"/>
    <mergeCell ref="L362:L363"/>
    <mergeCell ref="M362:M363"/>
    <mergeCell ref="N362:N363"/>
    <mergeCell ref="O362:O363"/>
    <mergeCell ref="P362:P363"/>
    <mergeCell ref="Q362:Q363"/>
    <mergeCell ref="R362:R363"/>
    <mergeCell ref="S362:S363"/>
    <mergeCell ref="T362:T363"/>
    <mergeCell ref="U362:U363"/>
    <mergeCell ref="V362:V363"/>
    <mergeCell ref="L360:L361"/>
    <mergeCell ref="M360:M361"/>
    <mergeCell ref="N360:N361"/>
    <mergeCell ref="O360:O361"/>
    <mergeCell ref="P360:P361"/>
    <mergeCell ref="Q360:Q361"/>
    <mergeCell ref="R360:R361"/>
    <mergeCell ref="S360:S361"/>
    <mergeCell ref="T360:T361"/>
    <mergeCell ref="B360:B361"/>
    <mergeCell ref="C360:C361"/>
    <mergeCell ref="U356:U357"/>
    <mergeCell ref="V356:V357"/>
    <mergeCell ref="B358:B359"/>
    <mergeCell ref="C358:C359"/>
    <mergeCell ref="D358:D359"/>
    <mergeCell ref="E358:E359"/>
    <mergeCell ref="F358:F359"/>
    <mergeCell ref="G358:G359"/>
    <mergeCell ref="H358:H359"/>
    <mergeCell ref="J358:J359"/>
    <mergeCell ref="K358:K359"/>
    <mergeCell ref="L358:L359"/>
    <mergeCell ref="M358:M359"/>
    <mergeCell ref="N358:N359"/>
    <mergeCell ref="O358:O359"/>
    <mergeCell ref="P358:P359"/>
    <mergeCell ref="Q358:Q359"/>
    <mergeCell ref="R358:R359"/>
    <mergeCell ref="S358:S359"/>
    <mergeCell ref="T358:T359"/>
    <mergeCell ref="U358:U359"/>
    <mergeCell ref="V358:V359"/>
    <mergeCell ref="L356:L357"/>
    <mergeCell ref="M356:M357"/>
    <mergeCell ref="N356:N357"/>
    <mergeCell ref="O356:O357"/>
    <mergeCell ref="P356:P357"/>
    <mergeCell ref="Q356:Q357"/>
    <mergeCell ref="R356:R357"/>
    <mergeCell ref="S356:S357"/>
    <mergeCell ref="T356:T357"/>
    <mergeCell ref="B356:B357"/>
    <mergeCell ref="C356:C357"/>
    <mergeCell ref="D356:D357"/>
    <mergeCell ref="E356:E357"/>
    <mergeCell ref="F356:F357"/>
    <mergeCell ref="G356:G357"/>
    <mergeCell ref="H356:H357"/>
    <mergeCell ref="J356:J357"/>
    <mergeCell ref="K356:K357"/>
    <mergeCell ref="U352:U353"/>
    <mergeCell ref="V352:V353"/>
    <mergeCell ref="B354:B355"/>
    <mergeCell ref="C354:C355"/>
    <mergeCell ref="D354:D355"/>
    <mergeCell ref="E354:E355"/>
    <mergeCell ref="F354:F355"/>
    <mergeCell ref="G354:G355"/>
    <mergeCell ref="H354:H355"/>
    <mergeCell ref="J354:J355"/>
    <mergeCell ref="K354:K355"/>
    <mergeCell ref="L354:L355"/>
    <mergeCell ref="M354:M355"/>
    <mergeCell ref="N354:N355"/>
    <mergeCell ref="O354:O355"/>
    <mergeCell ref="P354:P355"/>
    <mergeCell ref="Q354:Q355"/>
    <mergeCell ref="R354:R355"/>
    <mergeCell ref="S354:S355"/>
    <mergeCell ref="T354:T355"/>
    <mergeCell ref="U354:U355"/>
    <mergeCell ref="V354:V355"/>
    <mergeCell ref="L352:L353"/>
    <mergeCell ref="M352:M353"/>
    <mergeCell ref="N352:N353"/>
    <mergeCell ref="O352:O353"/>
    <mergeCell ref="P352:P353"/>
    <mergeCell ref="Q352:Q353"/>
    <mergeCell ref="R352:R353"/>
    <mergeCell ref="S352:S353"/>
    <mergeCell ref="T352:T353"/>
    <mergeCell ref="B352:B353"/>
    <mergeCell ref="C352:C353"/>
    <mergeCell ref="D352:D353"/>
    <mergeCell ref="E352:E353"/>
    <mergeCell ref="F352:F353"/>
    <mergeCell ref="G352:G353"/>
    <mergeCell ref="H352:H353"/>
    <mergeCell ref="J352:J353"/>
    <mergeCell ref="K352:K353"/>
    <mergeCell ref="U348:U349"/>
    <mergeCell ref="D348:D349"/>
    <mergeCell ref="E348:E349"/>
    <mergeCell ref="F348:F349"/>
    <mergeCell ref="G348:G349"/>
    <mergeCell ref="H348:H349"/>
    <mergeCell ref="J348:J349"/>
    <mergeCell ref="K348:K349"/>
    <mergeCell ref="V348:V349"/>
    <mergeCell ref="B350:B351"/>
    <mergeCell ref="C350:C351"/>
    <mergeCell ref="D350:D351"/>
    <mergeCell ref="E350:E351"/>
    <mergeCell ref="F350:F351"/>
    <mergeCell ref="G350:G351"/>
    <mergeCell ref="H350:H351"/>
    <mergeCell ref="J350:J351"/>
    <mergeCell ref="K350:K351"/>
    <mergeCell ref="L350:L351"/>
    <mergeCell ref="M350:M351"/>
    <mergeCell ref="N350:N351"/>
    <mergeCell ref="O350:O351"/>
    <mergeCell ref="P350:P351"/>
    <mergeCell ref="Q350:Q351"/>
    <mergeCell ref="R350:R351"/>
    <mergeCell ref="S350:S351"/>
    <mergeCell ref="T350:T351"/>
    <mergeCell ref="U350:U351"/>
    <mergeCell ref="V350:V351"/>
    <mergeCell ref="L348:L349"/>
    <mergeCell ref="M348:M349"/>
    <mergeCell ref="N348:N349"/>
    <mergeCell ref="O348:O349"/>
    <mergeCell ref="P348:P349"/>
    <mergeCell ref="Q348:Q349"/>
    <mergeCell ref="R348:R349"/>
    <mergeCell ref="S348:S349"/>
    <mergeCell ref="T348:T349"/>
    <mergeCell ref="B348:B349"/>
    <mergeCell ref="C348:C349"/>
    <mergeCell ref="U344:U345"/>
    <mergeCell ref="V344:V345"/>
    <mergeCell ref="B346:B347"/>
    <mergeCell ref="C346:C347"/>
    <mergeCell ref="D346:D347"/>
    <mergeCell ref="E346:E347"/>
    <mergeCell ref="F346:F347"/>
    <mergeCell ref="G346:G347"/>
    <mergeCell ref="H346:H347"/>
    <mergeCell ref="J346:J347"/>
    <mergeCell ref="K346:K347"/>
    <mergeCell ref="L346:L347"/>
    <mergeCell ref="M346:M347"/>
    <mergeCell ref="N346:N347"/>
    <mergeCell ref="O346:O347"/>
    <mergeCell ref="P346:P347"/>
    <mergeCell ref="Q346:Q347"/>
    <mergeCell ref="R346:R347"/>
    <mergeCell ref="S346:S347"/>
    <mergeCell ref="T346:T347"/>
    <mergeCell ref="U346:U347"/>
    <mergeCell ref="V346:V347"/>
    <mergeCell ref="L344:L345"/>
    <mergeCell ref="M344:M345"/>
    <mergeCell ref="N344:N345"/>
    <mergeCell ref="O344:O345"/>
    <mergeCell ref="P344:P345"/>
    <mergeCell ref="Q344:Q345"/>
    <mergeCell ref="R344:R345"/>
    <mergeCell ref="S344:S345"/>
    <mergeCell ref="T344:T345"/>
    <mergeCell ref="B344:B345"/>
    <mergeCell ref="C344:C345"/>
    <mergeCell ref="D344:D345"/>
    <mergeCell ref="E344:E345"/>
    <mergeCell ref="F344:F345"/>
    <mergeCell ref="G344:G345"/>
    <mergeCell ref="H344:H345"/>
    <mergeCell ref="J344:J345"/>
    <mergeCell ref="K344:K345"/>
    <mergeCell ref="U340:U341"/>
    <mergeCell ref="V340:V341"/>
    <mergeCell ref="B342:B343"/>
    <mergeCell ref="C342:C343"/>
    <mergeCell ref="D342:D343"/>
    <mergeCell ref="E342:E343"/>
    <mergeCell ref="F342:F343"/>
    <mergeCell ref="G342:G343"/>
    <mergeCell ref="H342:H343"/>
    <mergeCell ref="J342:J343"/>
    <mergeCell ref="K342:K343"/>
    <mergeCell ref="L342:L343"/>
    <mergeCell ref="M342:M343"/>
    <mergeCell ref="N342:N343"/>
    <mergeCell ref="O342:O343"/>
    <mergeCell ref="P342:P343"/>
    <mergeCell ref="Q342:Q343"/>
    <mergeCell ref="R342:R343"/>
    <mergeCell ref="S342:S343"/>
    <mergeCell ref="T342:T343"/>
    <mergeCell ref="U342:U343"/>
    <mergeCell ref="V342:V343"/>
    <mergeCell ref="L340:L341"/>
    <mergeCell ref="M340:M341"/>
    <mergeCell ref="N340:N341"/>
    <mergeCell ref="O340:O341"/>
    <mergeCell ref="P340:P341"/>
    <mergeCell ref="Q340:Q341"/>
    <mergeCell ref="R340:R341"/>
    <mergeCell ref="S340:S341"/>
    <mergeCell ref="T340:T341"/>
    <mergeCell ref="B340:B341"/>
    <mergeCell ref="C340:C341"/>
    <mergeCell ref="D340:D341"/>
    <mergeCell ref="E340:E341"/>
    <mergeCell ref="F340:F341"/>
    <mergeCell ref="G340:G341"/>
    <mergeCell ref="H340:H341"/>
    <mergeCell ref="J340:J341"/>
    <mergeCell ref="K340:K341"/>
    <mergeCell ref="U336:U337"/>
    <mergeCell ref="D336:D337"/>
    <mergeCell ref="E336:E337"/>
    <mergeCell ref="F336:F337"/>
    <mergeCell ref="G336:G337"/>
    <mergeCell ref="H336:H337"/>
    <mergeCell ref="J336:J337"/>
    <mergeCell ref="K336:K337"/>
    <mergeCell ref="V336:V337"/>
    <mergeCell ref="B338:B339"/>
    <mergeCell ref="C338:C339"/>
    <mergeCell ref="D338:D339"/>
    <mergeCell ref="E338:E339"/>
    <mergeCell ref="F338:F339"/>
    <mergeCell ref="G338:G339"/>
    <mergeCell ref="H338:H339"/>
    <mergeCell ref="J338:J339"/>
    <mergeCell ref="K338:K339"/>
    <mergeCell ref="L338:L339"/>
    <mergeCell ref="M338:M339"/>
    <mergeCell ref="N338:N339"/>
    <mergeCell ref="O338:O339"/>
    <mergeCell ref="P338:P339"/>
    <mergeCell ref="Q338:Q339"/>
    <mergeCell ref="R338:R339"/>
    <mergeCell ref="S338:S339"/>
    <mergeCell ref="T338:T339"/>
    <mergeCell ref="U338:U339"/>
    <mergeCell ref="V338:V339"/>
    <mergeCell ref="L336:L337"/>
    <mergeCell ref="M336:M337"/>
    <mergeCell ref="N336:N337"/>
    <mergeCell ref="O336:O337"/>
    <mergeCell ref="P336:P337"/>
    <mergeCell ref="Q336:Q337"/>
    <mergeCell ref="R336:R337"/>
    <mergeCell ref="S336:S337"/>
    <mergeCell ref="T336:T337"/>
    <mergeCell ref="B336:B337"/>
    <mergeCell ref="C336:C337"/>
    <mergeCell ref="U332:U333"/>
    <mergeCell ref="V332:V333"/>
    <mergeCell ref="B334:B335"/>
    <mergeCell ref="C334:C335"/>
    <mergeCell ref="D334:D335"/>
    <mergeCell ref="E334:E335"/>
    <mergeCell ref="F334:F335"/>
    <mergeCell ref="G334:G335"/>
    <mergeCell ref="H334:H335"/>
    <mergeCell ref="J334:J335"/>
    <mergeCell ref="K334:K335"/>
    <mergeCell ref="L334:L335"/>
    <mergeCell ref="M334:M335"/>
    <mergeCell ref="N334:N335"/>
    <mergeCell ref="O334:O335"/>
    <mergeCell ref="P334:P335"/>
    <mergeCell ref="Q334:Q335"/>
    <mergeCell ref="R334:R335"/>
    <mergeCell ref="S334:S335"/>
    <mergeCell ref="T334:T335"/>
    <mergeCell ref="U334:U335"/>
    <mergeCell ref="V334:V335"/>
    <mergeCell ref="L332:L333"/>
    <mergeCell ref="M332:M333"/>
    <mergeCell ref="N332:N333"/>
    <mergeCell ref="O332:O333"/>
    <mergeCell ref="P332:P333"/>
    <mergeCell ref="Q332:Q333"/>
    <mergeCell ref="R332:R333"/>
    <mergeCell ref="S332:S333"/>
    <mergeCell ref="T332:T333"/>
    <mergeCell ref="B332:B333"/>
    <mergeCell ref="C332:C333"/>
    <mergeCell ref="D332:D333"/>
    <mergeCell ref="E332:E333"/>
    <mergeCell ref="F332:F333"/>
    <mergeCell ref="G332:G333"/>
    <mergeCell ref="H332:H333"/>
    <mergeCell ref="J332:J333"/>
    <mergeCell ref="K332:K333"/>
    <mergeCell ref="U328:U329"/>
    <mergeCell ref="V328:V329"/>
    <mergeCell ref="B330:B331"/>
    <mergeCell ref="C330:C331"/>
    <mergeCell ref="D330:D331"/>
    <mergeCell ref="E330:E331"/>
    <mergeCell ref="F330:F331"/>
    <mergeCell ref="G330:G331"/>
    <mergeCell ref="H330:H331"/>
    <mergeCell ref="J330:J331"/>
    <mergeCell ref="K330:K331"/>
    <mergeCell ref="L330:L331"/>
    <mergeCell ref="M330:M331"/>
    <mergeCell ref="N330:N331"/>
    <mergeCell ref="O330:O331"/>
    <mergeCell ref="P330:P331"/>
    <mergeCell ref="Q330:Q331"/>
    <mergeCell ref="R330:R331"/>
    <mergeCell ref="S330:S331"/>
    <mergeCell ref="T330:T331"/>
    <mergeCell ref="U330:U331"/>
    <mergeCell ref="V330:V331"/>
    <mergeCell ref="L328:L329"/>
    <mergeCell ref="M328:M329"/>
    <mergeCell ref="N328:N329"/>
    <mergeCell ref="O328:O329"/>
    <mergeCell ref="P328:P329"/>
    <mergeCell ref="Q328:Q329"/>
    <mergeCell ref="R328:R329"/>
    <mergeCell ref="S328:S329"/>
    <mergeCell ref="T328:T329"/>
    <mergeCell ref="B328:B329"/>
    <mergeCell ref="C328:C329"/>
    <mergeCell ref="D328:D329"/>
    <mergeCell ref="E328:E329"/>
    <mergeCell ref="F328:F329"/>
    <mergeCell ref="G328:G329"/>
    <mergeCell ref="H328:H329"/>
    <mergeCell ref="J328:J329"/>
    <mergeCell ref="K328:K329"/>
    <mergeCell ref="U324:U325"/>
    <mergeCell ref="D324:D325"/>
    <mergeCell ref="E324:E325"/>
    <mergeCell ref="F324:F325"/>
    <mergeCell ref="G324:G325"/>
    <mergeCell ref="H324:H325"/>
    <mergeCell ref="J324:J325"/>
    <mergeCell ref="K324:K325"/>
    <mergeCell ref="V324:V325"/>
    <mergeCell ref="B326:B327"/>
    <mergeCell ref="C326:C327"/>
    <mergeCell ref="D326:D327"/>
    <mergeCell ref="E326:E327"/>
    <mergeCell ref="F326:F327"/>
    <mergeCell ref="G326:G327"/>
    <mergeCell ref="H326:H327"/>
    <mergeCell ref="J326:J327"/>
    <mergeCell ref="K326:K327"/>
    <mergeCell ref="L326:L327"/>
    <mergeCell ref="M326:M327"/>
    <mergeCell ref="N326:N327"/>
    <mergeCell ref="O326:O327"/>
    <mergeCell ref="P326:P327"/>
    <mergeCell ref="Q326:Q327"/>
    <mergeCell ref="R326:R327"/>
    <mergeCell ref="S326:S327"/>
    <mergeCell ref="T326:T327"/>
    <mergeCell ref="U326:U327"/>
    <mergeCell ref="V326:V327"/>
    <mergeCell ref="L324:L325"/>
    <mergeCell ref="M324:M325"/>
    <mergeCell ref="N324:N325"/>
    <mergeCell ref="O324:O325"/>
    <mergeCell ref="P324:P325"/>
    <mergeCell ref="Q324:Q325"/>
    <mergeCell ref="R324:R325"/>
    <mergeCell ref="S324:S325"/>
    <mergeCell ref="T324:T325"/>
    <mergeCell ref="B324:B325"/>
    <mergeCell ref="C324:C325"/>
    <mergeCell ref="U320:U321"/>
    <mergeCell ref="V320:V321"/>
    <mergeCell ref="B322:B323"/>
    <mergeCell ref="C322:C323"/>
    <mergeCell ref="D322:D323"/>
    <mergeCell ref="E322:E323"/>
    <mergeCell ref="F322:F323"/>
    <mergeCell ref="G322:G323"/>
    <mergeCell ref="H322:H323"/>
    <mergeCell ref="J322:J323"/>
    <mergeCell ref="K322:K323"/>
    <mergeCell ref="L322:L323"/>
    <mergeCell ref="M322:M323"/>
    <mergeCell ref="N322:N323"/>
    <mergeCell ref="O322:O323"/>
    <mergeCell ref="P322:P323"/>
    <mergeCell ref="Q322:Q323"/>
    <mergeCell ref="R322:R323"/>
    <mergeCell ref="S322:S323"/>
    <mergeCell ref="T322:T323"/>
    <mergeCell ref="U322:U323"/>
    <mergeCell ref="V322:V323"/>
    <mergeCell ref="L320:L321"/>
    <mergeCell ref="M320:M321"/>
    <mergeCell ref="N320:N321"/>
    <mergeCell ref="O320:O321"/>
    <mergeCell ref="P320:P321"/>
    <mergeCell ref="Q320:Q321"/>
    <mergeCell ref="R320:R321"/>
    <mergeCell ref="S320:S321"/>
    <mergeCell ref="T320:T321"/>
    <mergeCell ref="B320:B321"/>
    <mergeCell ref="C320:C321"/>
    <mergeCell ref="D320:D321"/>
    <mergeCell ref="E320:E321"/>
    <mergeCell ref="F320:F321"/>
    <mergeCell ref="G320:G321"/>
    <mergeCell ref="H320:H321"/>
    <mergeCell ref="J320:J321"/>
    <mergeCell ref="K320:K321"/>
    <mergeCell ref="U316:U317"/>
    <mergeCell ref="V316:V317"/>
    <mergeCell ref="B318:B319"/>
    <mergeCell ref="C318:C319"/>
    <mergeCell ref="D318:D319"/>
    <mergeCell ref="E318:E319"/>
    <mergeCell ref="F318:F319"/>
    <mergeCell ref="G318:G319"/>
    <mergeCell ref="H318:H319"/>
    <mergeCell ref="J318:J319"/>
    <mergeCell ref="K318:K319"/>
    <mergeCell ref="L318:L319"/>
    <mergeCell ref="M318:M319"/>
    <mergeCell ref="N318:N319"/>
    <mergeCell ref="O318:O319"/>
    <mergeCell ref="P318:P319"/>
    <mergeCell ref="Q318:Q319"/>
    <mergeCell ref="R318:R319"/>
    <mergeCell ref="S318:S319"/>
    <mergeCell ref="T318:T319"/>
    <mergeCell ref="U318:U319"/>
    <mergeCell ref="V318:V319"/>
    <mergeCell ref="L316:L317"/>
    <mergeCell ref="M316:M317"/>
    <mergeCell ref="N316:N317"/>
    <mergeCell ref="O316:O317"/>
    <mergeCell ref="P316:P317"/>
    <mergeCell ref="Q316:Q317"/>
    <mergeCell ref="R316:R317"/>
    <mergeCell ref="S316:S317"/>
    <mergeCell ref="T316:T317"/>
    <mergeCell ref="B316:B317"/>
    <mergeCell ref="C316:C317"/>
    <mergeCell ref="D316:D317"/>
    <mergeCell ref="E316:E317"/>
    <mergeCell ref="F316:F317"/>
    <mergeCell ref="G316:G317"/>
    <mergeCell ref="H316:H317"/>
    <mergeCell ref="J316:J317"/>
    <mergeCell ref="K316:K317"/>
    <mergeCell ref="U312:U313"/>
    <mergeCell ref="D312:D313"/>
    <mergeCell ref="E312:E313"/>
    <mergeCell ref="F312:F313"/>
    <mergeCell ref="G312:G313"/>
    <mergeCell ref="H312:H313"/>
    <mergeCell ref="J312:J313"/>
    <mergeCell ref="K312:K313"/>
    <mergeCell ref="V312:V313"/>
    <mergeCell ref="B314:B315"/>
    <mergeCell ref="C314:C315"/>
    <mergeCell ref="D314:D315"/>
    <mergeCell ref="E314:E315"/>
    <mergeCell ref="F314:F315"/>
    <mergeCell ref="G314:G315"/>
    <mergeCell ref="H314:H315"/>
    <mergeCell ref="J314:J315"/>
    <mergeCell ref="K314:K315"/>
    <mergeCell ref="L314:L315"/>
    <mergeCell ref="M314:M315"/>
    <mergeCell ref="N314:N315"/>
    <mergeCell ref="O314:O315"/>
    <mergeCell ref="P314:P315"/>
    <mergeCell ref="Q314:Q315"/>
    <mergeCell ref="R314:R315"/>
    <mergeCell ref="S314:S315"/>
    <mergeCell ref="T314:T315"/>
    <mergeCell ref="U314:U315"/>
    <mergeCell ref="V314:V315"/>
    <mergeCell ref="L312:L313"/>
    <mergeCell ref="M312:M313"/>
    <mergeCell ref="N312:N313"/>
    <mergeCell ref="O312:O313"/>
    <mergeCell ref="P312:P313"/>
    <mergeCell ref="Q312:Q313"/>
    <mergeCell ref="R312:R313"/>
    <mergeCell ref="S312:S313"/>
    <mergeCell ref="T312:T313"/>
    <mergeCell ref="B312:B313"/>
    <mergeCell ref="C312:C313"/>
    <mergeCell ref="U308:U309"/>
    <mergeCell ref="V308:V309"/>
    <mergeCell ref="B310:B311"/>
    <mergeCell ref="C310:C311"/>
    <mergeCell ref="D310:D311"/>
    <mergeCell ref="E310:E311"/>
    <mergeCell ref="F310:F311"/>
    <mergeCell ref="G310:G311"/>
    <mergeCell ref="H310:H311"/>
    <mergeCell ref="J310:J311"/>
    <mergeCell ref="K310:K311"/>
    <mergeCell ref="L310:L311"/>
    <mergeCell ref="M310:M311"/>
    <mergeCell ref="N310:N311"/>
    <mergeCell ref="O310:O311"/>
    <mergeCell ref="P310:P311"/>
    <mergeCell ref="Q310:Q311"/>
    <mergeCell ref="R310:R311"/>
    <mergeCell ref="S310:S311"/>
    <mergeCell ref="T310:T311"/>
    <mergeCell ref="U310:U311"/>
    <mergeCell ref="V310:V311"/>
    <mergeCell ref="L308:L309"/>
    <mergeCell ref="M308:M309"/>
    <mergeCell ref="N308:N309"/>
    <mergeCell ref="O308:O309"/>
    <mergeCell ref="P308:P309"/>
    <mergeCell ref="Q308:Q309"/>
    <mergeCell ref="R308:R309"/>
    <mergeCell ref="S308:S309"/>
    <mergeCell ref="T308:T309"/>
    <mergeCell ref="B308:B309"/>
    <mergeCell ref="C308:C309"/>
    <mergeCell ref="D308:D309"/>
    <mergeCell ref="E308:E309"/>
    <mergeCell ref="F308:F309"/>
    <mergeCell ref="G308:G309"/>
    <mergeCell ref="H308:H309"/>
    <mergeCell ref="J308:J309"/>
    <mergeCell ref="K308:K309"/>
    <mergeCell ref="U304:U305"/>
    <mergeCell ref="V304:V305"/>
    <mergeCell ref="B306:B307"/>
    <mergeCell ref="C306:C307"/>
    <mergeCell ref="D306:D307"/>
    <mergeCell ref="E306:E307"/>
    <mergeCell ref="F306:F307"/>
    <mergeCell ref="G306:G307"/>
    <mergeCell ref="H306:H307"/>
    <mergeCell ref="J306:J307"/>
    <mergeCell ref="K306:K307"/>
    <mergeCell ref="L306:L307"/>
    <mergeCell ref="M306:M307"/>
    <mergeCell ref="N306:N307"/>
    <mergeCell ref="O306:O307"/>
    <mergeCell ref="P306:P307"/>
    <mergeCell ref="Q306:Q307"/>
    <mergeCell ref="R306:R307"/>
    <mergeCell ref="S306:S307"/>
    <mergeCell ref="T306:T307"/>
    <mergeCell ref="U306:U307"/>
    <mergeCell ref="V306:V307"/>
    <mergeCell ref="L304:L305"/>
    <mergeCell ref="M304:M305"/>
    <mergeCell ref="N304:N305"/>
    <mergeCell ref="O304:O305"/>
    <mergeCell ref="P304:P305"/>
    <mergeCell ref="Q304:Q305"/>
    <mergeCell ref="R304:R305"/>
    <mergeCell ref="S304:S305"/>
    <mergeCell ref="T304:T305"/>
    <mergeCell ref="B304:B305"/>
    <mergeCell ref="C304:C305"/>
    <mergeCell ref="D304:D305"/>
    <mergeCell ref="E304:E305"/>
    <mergeCell ref="F304:F305"/>
    <mergeCell ref="G304:G305"/>
    <mergeCell ref="H304:H305"/>
    <mergeCell ref="J304:J305"/>
    <mergeCell ref="K304:K305"/>
    <mergeCell ref="U300:U301"/>
    <mergeCell ref="D300:D301"/>
    <mergeCell ref="E300:E301"/>
    <mergeCell ref="F300:F301"/>
    <mergeCell ref="G300:G301"/>
    <mergeCell ref="H300:H301"/>
    <mergeCell ref="J300:J301"/>
    <mergeCell ref="K300:K301"/>
    <mergeCell ref="V300:V301"/>
    <mergeCell ref="B302:B303"/>
    <mergeCell ref="C302:C303"/>
    <mergeCell ref="D302:D303"/>
    <mergeCell ref="E302:E303"/>
    <mergeCell ref="F302:F303"/>
    <mergeCell ref="G302:G303"/>
    <mergeCell ref="H302:H303"/>
    <mergeCell ref="J302:J303"/>
    <mergeCell ref="K302:K303"/>
    <mergeCell ref="L302:L303"/>
    <mergeCell ref="M302:M303"/>
    <mergeCell ref="N302:N303"/>
    <mergeCell ref="O302:O303"/>
    <mergeCell ref="P302:P303"/>
    <mergeCell ref="Q302:Q303"/>
    <mergeCell ref="R302:R303"/>
    <mergeCell ref="S302:S303"/>
    <mergeCell ref="T302:T303"/>
    <mergeCell ref="U302:U303"/>
    <mergeCell ref="V302:V303"/>
    <mergeCell ref="L300:L301"/>
    <mergeCell ref="M300:M301"/>
    <mergeCell ref="N300:N301"/>
    <mergeCell ref="O300:O301"/>
    <mergeCell ref="P300:P301"/>
    <mergeCell ref="Q300:Q301"/>
    <mergeCell ref="R300:R301"/>
    <mergeCell ref="S300:S301"/>
    <mergeCell ref="T300:T301"/>
    <mergeCell ref="B300:B301"/>
    <mergeCell ref="C300:C301"/>
    <mergeCell ref="U296:U297"/>
    <mergeCell ref="V296:V297"/>
    <mergeCell ref="B298:B299"/>
    <mergeCell ref="C298:C299"/>
    <mergeCell ref="D298:D299"/>
    <mergeCell ref="E298:E299"/>
    <mergeCell ref="F298:F299"/>
    <mergeCell ref="G298:G299"/>
    <mergeCell ref="H298:H299"/>
    <mergeCell ref="J298:J299"/>
    <mergeCell ref="K298:K299"/>
    <mergeCell ref="L298:L299"/>
    <mergeCell ref="M298:M299"/>
    <mergeCell ref="N298:N299"/>
    <mergeCell ref="O298:O299"/>
    <mergeCell ref="P298:P299"/>
    <mergeCell ref="Q298:Q299"/>
    <mergeCell ref="R298:R299"/>
    <mergeCell ref="S298:S299"/>
    <mergeCell ref="T298:T299"/>
    <mergeCell ref="U298:U299"/>
    <mergeCell ref="V298:V299"/>
    <mergeCell ref="L296:L297"/>
    <mergeCell ref="M296:M297"/>
    <mergeCell ref="N296:N297"/>
    <mergeCell ref="O296:O297"/>
    <mergeCell ref="P296:P297"/>
    <mergeCell ref="Q296:Q297"/>
    <mergeCell ref="R296:R297"/>
    <mergeCell ref="S296:S297"/>
    <mergeCell ref="T296:T297"/>
    <mergeCell ref="B296:B297"/>
    <mergeCell ref="C296:C297"/>
    <mergeCell ref="D296:D297"/>
    <mergeCell ref="E296:E297"/>
    <mergeCell ref="F296:F297"/>
    <mergeCell ref="G296:G297"/>
    <mergeCell ref="H296:H297"/>
    <mergeCell ref="J296:J297"/>
    <mergeCell ref="K296:K297"/>
    <mergeCell ref="U292:U293"/>
    <mergeCell ref="V292:V293"/>
    <mergeCell ref="B294:B295"/>
    <mergeCell ref="C294:C295"/>
    <mergeCell ref="D294:D295"/>
    <mergeCell ref="E294:E295"/>
    <mergeCell ref="F294:F295"/>
    <mergeCell ref="G294:G295"/>
    <mergeCell ref="H294:H295"/>
    <mergeCell ref="J294:J295"/>
    <mergeCell ref="K294:K295"/>
    <mergeCell ref="L294:L295"/>
    <mergeCell ref="M294:M295"/>
    <mergeCell ref="N294:N295"/>
    <mergeCell ref="O294:O295"/>
    <mergeCell ref="P294:P295"/>
    <mergeCell ref="Q294:Q295"/>
    <mergeCell ref="R294:R295"/>
    <mergeCell ref="S294:S295"/>
    <mergeCell ref="T294:T295"/>
    <mergeCell ref="U294:U295"/>
    <mergeCell ref="V294:V295"/>
    <mergeCell ref="L292:L293"/>
    <mergeCell ref="M292:M293"/>
    <mergeCell ref="N292:N293"/>
    <mergeCell ref="O292:O293"/>
    <mergeCell ref="P292:P293"/>
    <mergeCell ref="Q292:Q293"/>
    <mergeCell ref="R292:R293"/>
    <mergeCell ref="S292:S293"/>
    <mergeCell ref="T292:T293"/>
    <mergeCell ref="B292:B293"/>
    <mergeCell ref="C292:C293"/>
    <mergeCell ref="D292:D293"/>
    <mergeCell ref="E292:E293"/>
    <mergeCell ref="F292:F293"/>
    <mergeCell ref="G292:G293"/>
    <mergeCell ref="H292:H293"/>
    <mergeCell ref="J292:J293"/>
    <mergeCell ref="K292:K293"/>
    <mergeCell ref="U288:U289"/>
    <mergeCell ref="D288:D289"/>
    <mergeCell ref="E288:E289"/>
    <mergeCell ref="F288:F289"/>
    <mergeCell ref="G288:G289"/>
    <mergeCell ref="H288:H289"/>
    <mergeCell ref="J288:J289"/>
    <mergeCell ref="K288:K289"/>
    <mergeCell ref="V288:V289"/>
    <mergeCell ref="B290:B291"/>
    <mergeCell ref="C290:C291"/>
    <mergeCell ref="D290:D291"/>
    <mergeCell ref="E290:E291"/>
    <mergeCell ref="F290:F291"/>
    <mergeCell ref="G290:G291"/>
    <mergeCell ref="H290:H291"/>
    <mergeCell ref="J290:J291"/>
    <mergeCell ref="K290:K291"/>
    <mergeCell ref="L290:L291"/>
    <mergeCell ref="M290:M291"/>
    <mergeCell ref="N290:N291"/>
    <mergeCell ref="O290:O291"/>
    <mergeCell ref="P290:P291"/>
    <mergeCell ref="Q290:Q291"/>
    <mergeCell ref="R290:R291"/>
    <mergeCell ref="S290:S291"/>
    <mergeCell ref="T290:T291"/>
    <mergeCell ref="U290:U291"/>
    <mergeCell ref="V290:V291"/>
    <mergeCell ref="L288:L289"/>
    <mergeCell ref="M288:M289"/>
    <mergeCell ref="N288:N289"/>
    <mergeCell ref="O288:O289"/>
    <mergeCell ref="P288:P289"/>
    <mergeCell ref="Q288:Q289"/>
    <mergeCell ref="R288:R289"/>
    <mergeCell ref="S288:S289"/>
    <mergeCell ref="T288:T289"/>
    <mergeCell ref="B288:B289"/>
    <mergeCell ref="C288:C289"/>
    <mergeCell ref="U284:U285"/>
    <mergeCell ref="V284:V285"/>
    <mergeCell ref="B286:B287"/>
    <mergeCell ref="C286:C287"/>
    <mergeCell ref="D286:D287"/>
    <mergeCell ref="E286:E287"/>
    <mergeCell ref="F286:F287"/>
    <mergeCell ref="G286:G287"/>
    <mergeCell ref="H286:H287"/>
    <mergeCell ref="J286:J287"/>
    <mergeCell ref="K286:K287"/>
    <mergeCell ref="L286:L287"/>
    <mergeCell ref="M286:M287"/>
    <mergeCell ref="N286:N287"/>
    <mergeCell ref="O286:O287"/>
    <mergeCell ref="P286:P287"/>
    <mergeCell ref="Q286:Q287"/>
    <mergeCell ref="R286:R287"/>
    <mergeCell ref="S286:S287"/>
    <mergeCell ref="T286:T287"/>
    <mergeCell ref="U286:U287"/>
    <mergeCell ref="V286:V287"/>
    <mergeCell ref="L284:L285"/>
    <mergeCell ref="M284:M285"/>
    <mergeCell ref="N284:N285"/>
    <mergeCell ref="O284:O285"/>
    <mergeCell ref="P284:P285"/>
    <mergeCell ref="Q284:Q285"/>
    <mergeCell ref="R284:R285"/>
    <mergeCell ref="S284:S285"/>
    <mergeCell ref="T284:T285"/>
    <mergeCell ref="B284:B285"/>
    <mergeCell ref="C284:C285"/>
    <mergeCell ref="D284:D285"/>
    <mergeCell ref="E284:E285"/>
    <mergeCell ref="F284:F285"/>
    <mergeCell ref="G284:G285"/>
    <mergeCell ref="H284:H285"/>
    <mergeCell ref="J284:J285"/>
    <mergeCell ref="K284:K285"/>
    <mergeCell ref="U280:U281"/>
    <mergeCell ref="V280:V281"/>
    <mergeCell ref="B282:B283"/>
    <mergeCell ref="C282:C283"/>
    <mergeCell ref="D282:D283"/>
    <mergeCell ref="E282:E283"/>
    <mergeCell ref="F282:F283"/>
    <mergeCell ref="G282:G283"/>
    <mergeCell ref="H282:H283"/>
    <mergeCell ref="J282:J283"/>
    <mergeCell ref="K282:K283"/>
    <mergeCell ref="L282:L283"/>
    <mergeCell ref="M282:M283"/>
    <mergeCell ref="N282:N283"/>
    <mergeCell ref="O282:O283"/>
    <mergeCell ref="P282:P283"/>
    <mergeCell ref="Q282:Q283"/>
    <mergeCell ref="R282:R283"/>
    <mergeCell ref="S282:S283"/>
    <mergeCell ref="T282:T283"/>
    <mergeCell ref="U282:U283"/>
    <mergeCell ref="V282:V283"/>
    <mergeCell ref="L280:L281"/>
    <mergeCell ref="M280:M281"/>
    <mergeCell ref="N280:N281"/>
    <mergeCell ref="O280:O281"/>
    <mergeCell ref="P280:P281"/>
    <mergeCell ref="Q280:Q281"/>
    <mergeCell ref="R280:R281"/>
    <mergeCell ref="S280:S281"/>
    <mergeCell ref="T280:T281"/>
    <mergeCell ref="B280:B281"/>
    <mergeCell ref="C280:C281"/>
    <mergeCell ref="D280:D281"/>
    <mergeCell ref="E280:E281"/>
    <mergeCell ref="F280:F281"/>
    <mergeCell ref="G280:G281"/>
    <mergeCell ref="H280:H281"/>
    <mergeCell ref="J280:J281"/>
    <mergeCell ref="K280:K281"/>
    <mergeCell ref="U276:U277"/>
    <mergeCell ref="D276:D277"/>
    <mergeCell ref="E276:E277"/>
    <mergeCell ref="F276:F277"/>
    <mergeCell ref="G276:G277"/>
    <mergeCell ref="H276:H277"/>
    <mergeCell ref="J276:J277"/>
    <mergeCell ref="K276:K277"/>
    <mergeCell ref="V276:V277"/>
    <mergeCell ref="B278:B279"/>
    <mergeCell ref="C278:C279"/>
    <mergeCell ref="D278:D279"/>
    <mergeCell ref="E278:E279"/>
    <mergeCell ref="F278:F279"/>
    <mergeCell ref="G278:G279"/>
    <mergeCell ref="H278:H279"/>
    <mergeCell ref="J278:J279"/>
    <mergeCell ref="K278:K279"/>
    <mergeCell ref="L278:L279"/>
    <mergeCell ref="M278:M279"/>
    <mergeCell ref="N278:N279"/>
    <mergeCell ref="O278:O279"/>
    <mergeCell ref="P278:P279"/>
    <mergeCell ref="Q278:Q279"/>
    <mergeCell ref="R278:R279"/>
    <mergeCell ref="S278:S279"/>
    <mergeCell ref="T278:T279"/>
    <mergeCell ref="U278:U279"/>
    <mergeCell ref="V278:V279"/>
    <mergeCell ref="L276:L277"/>
    <mergeCell ref="M276:M277"/>
    <mergeCell ref="N276:N277"/>
    <mergeCell ref="O276:O277"/>
    <mergeCell ref="P276:P277"/>
    <mergeCell ref="Q276:Q277"/>
    <mergeCell ref="R276:R277"/>
    <mergeCell ref="S276:S277"/>
    <mergeCell ref="T276:T277"/>
    <mergeCell ref="B276:B277"/>
    <mergeCell ref="C276:C277"/>
    <mergeCell ref="U272:U273"/>
    <mergeCell ref="V272:V273"/>
    <mergeCell ref="B274:B275"/>
    <mergeCell ref="C274:C275"/>
    <mergeCell ref="D274:D275"/>
    <mergeCell ref="E274:E275"/>
    <mergeCell ref="F274:F275"/>
    <mergeCell ref="G274:G275"/>
    <mergeCell ref="H274:H275"/>
    <mergeCell ref="J274:J275"/>
    <mergeCell ref="K274:K275"/>
    <mergeCell ref="L274:L275"/>
    <mergeCell ref="M274:M275"/>
    <mergeCell ref="N274:N275"/>
    <mergeCell ref="O274:O275"/>
    <mergeCell ref="P274:P275"/>
    <mergeCell ref="Q274:Q275"/>
    <mergeCell ref="R274:R275"/>
    <mergeCell ref="S274:S275"/>
    <mergeCell ref="T274:T275"/>
    <mergeCell ref="U274:U275"/>
    <mergeCell ref="V274:V275"/>
    <mergeCell ref="L272:L273"/>
    <mergeCell ref="M272:M273"/>
    <mergeCell ref="N272:N273"/>
    <mergeCell ref="O272:O273"/>
    <mergeCell ref="P272:P273"/>
    <mergeCell ref="Q272:Q273"/>
    <mergeCell ref="R272:R273"/>
    <mergeCell ref="S272:S273"/>
    <mergeCell ref="T272:T273"/>
    <mergeCell ref="B272:B273"/>
    <mergeCell ref="C272:C273"/>
    <mergeCell ref="D272:D273"/>
    <mergeCell ref="E272:E273"/>
    <mergeCell ref="F272:F273"/>
    <mergeCell ref="G272:G273"/>
    <mergeCell ref="H272:H273"/>
    <mergeCell ref="J272:J273"/>
    <mergeCell ref="K272:K273"/>
    <mergeCell ref="U268:U269"/>
    <mergeCell ref="V268:V269"/>
    <mergeCell ref="B270:B271"/>
    <mergeCell ref="C270:C271"/>
    <mergeCell ref="D270:D271"/>
    <mergeCell ref="E270:E271"/>
    <mergeCell ref="F270:F271"/>
    <mergeCell ref="G270:G271"/>
    <mergeCell ref="H270:H271"/>
    <mergeCell ref="J270:J271"/>
    <mergeCell ref="K270:K271"/>
    <mergeCell ref="L270:L271"/>
    <mergeCell ref="M270:M271"/>
    <mergeCell ref="N270:N271"/>
    <mergeCell ref="O270:O271"/>
    <mergeCell ref="P270:P271"/>
    <mergeCell ref="Q270:Q271"/>
    <mergeCell ref="R270:R271"/>
    <mergeCell ref="S270:S271"/>
    <mergeCell ref="T270:T271"/>
    <mergeCell ref="U270:U271"/>
    <mergeCell ref="V270:V271"/>
    <mergeCell ref="L268:L269"/>
    <mergeCell ref="M268:M269"/>
    <mergeCell ref="N268:N269"/>
    <mergeCell ref="O268:O269"/>
    <mergeCell ref="P268:P269"/>
    <mergeCell ref="Q268:Q269"/>
    <mergeCell ref="R268:R269"/>
    <mergeCell ref="S268:S269"/>
    <mergeCell ref="T268:T269"/>
    <mergeCell ref="B268:B269"/>
    <mergeCell ref="C268:C269"/>
    <mergeCell ref="D268:D269"/>
    <mergeCell ref="E268:E269"/>
    <mergeCell ref="F268:F269"/>
    <mergeCell ref="G268:G269"/>
    <mergeCell ref="H268:H269"/>
    <mergeCell ref="J268:J269"/>
    <mergeCell ref="K268:K269"/>
    <mergeCell ref="U264:U265"/>
    <mergeCell ref="D264:D265"/>
    <mergeCell ref="E264:E265"/>
    <mergeCell ref="F264:F265"/>
    <mergeCell ref="G264:G265"/>
    <mergeCell ref="H264:H265"/>
    <mergeCell ref="J264:J265"/>
    <mergeCell ref="K264:K265"/>
    <mergeCell ref="V264:V265"/>
    <mergeCell ref="B266:B267"/>
    <mergeCell ref="C266:C267"/>
    <mergeCell ref="D266:D267"/>
    <mergeCell ref="E266:E267"/>
    <mergeCell ref="F266:F267"/>
    <mergeCell ref="G266:G267"/>
    <mergeCell ref="H266:H267"/>
    <mergeCell ref="J266:J267"/>
    <mergeCell ref="K266:K267"/>
    <mergeCell ref="L266:L267"/>
    <mergeCell ref="M266:M267"/>
    <mergeCell ref="N266:N267"/>
    <mergeCell ref="O266:O267"/>
    <mergeCell ref="P266:P267"/>
    <mergeCell ref="Q266:Q267"/>
    <mergeCell ref="R266:R267"/>
    <mergeCell ref="S266:S267"/>
    <mergeCell ref="T266:T267"/>
    <mergeCell ref="U266:U267"/>
    <mergeCell ref="V266:V267"/>
    <mergeCell ref="L264:L265"/>
    <mergeCell ref="M264:M265"/>
    <mergeCell ref="N264:N265"/>
    <mergeCell ref="O264:O265"/>
    <mergeCell ref="P264:P265"/>
    <mergeCell ref="Q264:Q265"/>
    <mergeCell ref="R264:R265"/>
    <mergeCell ref="S264:S265"/>
    <mergeCell ref="T264:T265"/>
    <mergeCell ref="B264:B265"/>
    <mergeCell ref="C264:C265"/>
    <mergeCell ref="U260:U261"/>
    <mergeCell ref="V260:V261"/>
    <mergeCell ref="B262:B263"/>
    <mergeCell ref="C262:C263"/>
    <mergeCell ref="D262:D263"/>
    <mergeCell ref="E262:E263"/>
    <mergeCell ref="F262:F263"/>
    <mergeCell ref="G262:G263"/>
    <mergeCell ref="H262:H263"/>
    <mergeCell ref="J262:J263"/>
    <mergeCell ref="K262:K263"/>
    <mergeCell ref="L262:L263"/>
    <mergeCell ref="M262:M263"/>
    <mergeCell ref="N262:N263"/>
    <mergeCell ref="O262:O263"/>
    <mergeCell ref="P262:P263"/>
    <mergeCell ref="Q262:Q263"/>
    <mergeCell ref="R262:R263"/>
    <mergeCell ref="S262:S263"/>
    <mergeCell ref="T262:T263"/>
    <mergeCell ref="U262:U263"/>
    <mergeCell ref="V262:V263"/>
    <mergeCell ref="L260:L261"/>
    <mergeCell ref="M260:M261"/>
    <mergeCell ref="N260:N261"/>
    <mergeCell ref="O260:O261"/>
    <mergeCell ref="P260:P261"/>
    <mergeCell ref="Q260:Q261"/>
    <mergeCell ref="R260:R261"/>
    <mergeCell ref="S260:S261"/>
    <mergeCell ref="T260:T261"/>
    <mergeCell ref="B260:B261"/>
    <mergeCell ref="C260:C261"/>
    <mergeCell ref="D260:D261"/>
    <mergeCell ref="E260:E261"/>
    <mergeCell ref="F260:F261"/>
    <mergeCell ref="G260:G261"/>
    <mergeCell ref="H260:H261"/>
    <mergeCell ref="J260:J261"/>
    <mergeCell ref="K260:K261"/>
    <mergeCell ref="U256:U257"/>
    <mergeCell ref="V256:V257"/>
    <mergeCell ref="B258:B259"/>
    <mergeCell ref="C258:C259"/>
    <mergeCell ref="D258:D259"/>
    <mergeCell ref="E258:E259"/>
    <mergeCell ref="F258:F259"/>
    <mergeCell ref="G258:G259"/>
    <mergeCell ref="H258:H259"/>
    <mergeCell ref="J258:J259"/>
    <mergeCell ref="K258:K259"/>
    <mergeCell ref="L258:L259"/>
    <mergeCell ref="M258:M259"/>
    <mergeCell ref="N258:N259"/>
    <mergeCell ref="O258:O259"/>
    <mergeCell ref="P258:P259"/>
    <mergeCell ref="Q258:Q259"/>
    <mergeCell ref="R258:R259"/>
    <mergeCell ref="S258:S259"/>
    <mergeCell ref="T258:T259"/>
    <mergeCell ref="U258:U259"/>
    <mergeCell ref="V258:V259"/>
    <mergeCell ref="L256:L257"/>
    <mergeCell ref="M256:M257"/>
    <mergeCell ref="N256:N257"/>
    <mergeCell ref="O256:O257"/>
    <mergeCell ref="P256:P257"/>
    <mergeCell ref="Q256:Q257"/>
    <mergeCell ref="R256:R257"/>
    <mergeCell ref="S256:S257"/>
    <mergeCell ref="T256:T257"/>
    <mergeCell ref="B256:B257"/>
    <mergeCell ref="C256:C257"/>
    <mergeCell ref="D256:D257"/>
    <mergeCell ref="E256:E257"/>
    <mergeCell ref="F256:F257"/>
    <mergeCell ref="G256:G257"/>
    <mergeCell ref="H256:H257"/>
    <mergeCell ref="J256:J257"/>
    <mergeCell ref="K256:K257"/>
    <mergeCell ref="U252:U253"/>
    <mergeCell ref="D252:D253"/>
    <mergeCell ref="E252:E253"/>
    <mergeCell ref="F252:F253"/>
    <mergeCell ref="G252:G253"/>
    <mergeCell ref="H252:H253"/>
    <mergeCell ref="J252:J253"/>
    <mergeCell ref="K252:K253"/>
    <mergeCell ref="V252:V253"/>
    <mergeCell ref="B254:B255"/>
    <mergeCell ref="C254:C255"/>
    <mergeCell ref="D254:D255"/>
    <mergeCell ref="E254:E255"/>
    <mergeCell ref="F254:F255"/>
    <mergeCell ref="G254:G255"/>
    <mergeCell ref="H254:H255"/>
    <mergeCell ref="J254:J255"/>
    <mergeCell ref="K254:K255"/>
    <mergeCell ref="L254:L255"/>
    <mergeCell ref="M254:M255"/>
    <mergeCell ref="N254:N255"/>
    <mergeCell ref="O254:O255"/>
    <mergeCell ref="P254:P255"/>
    <mergeCell ref="Q254:Q255"/>
    <mergeCell ref="R254:R255"/>
    <mergeCell ref="S254:S255"/>
    <mergeCell ref="T254:T255"/>
    <mergeCell ref="U254:U255"/>
    <mergeCell ref="V254:V255"/>
    <mergeCell ref="L252:L253"/>
    <mergeCell ref="M252:M253"/>
    <mergeCell ref="N252:N253"/>
    <mergeCell ref="O252:O253"/>
    <mergeCell ref="P252:P253"/>
    <mergeCell ref="Q252:Q253"/>
    <mergeCell ref="R252:R253"/>
    <mergeCell ref="S252:S253"/>
    <mergeCell ref="T252:T253"/>
    <mergeCell ref="B252:B253"/>
    <mergeCell ref="C252:C253"/>
    <mergeCell ref="U248:U249"/>
    <mergeCell ref="V248:V249"/>
    <mergeCell ref="B250:B251"/>
    <mergeCell ref="C250:C251"/>
    <mergeCell ref="D250:D251"/>
    <mergeCell ref="E250:E251"/>
    <mergeCell ref="F250:F251"/>
    <mergeCell ref="G250:G251"/>
    <mergeCell ref="H250:H251"/>
    <mergeCell ref="J250:J251"/>
    <mergeCell ref="K250:K251"/>
    <mergeCell ref="L250:L251"/>
    <mergeCell ref="M250:M251"/>
    <mergeCell ref="N250:N251"/>
    <mergeCell ref="O250:O251"/>
    <mergeCell ref="P250:P251"/>
    <mergeCell ref="Q250:Q251"/>
    <mergeCell ref="R250:R251"/>
    <mergeCell ref="S250:S251"/>
    <mergeCell ref="T250:T251"/>
    <mergeCell ref="U250:U251"/>
    <mergeCell ref="V250:V251"/>
    <mergeCell ref="L248:L249"/>
    <mergeCell ref="M248:M249"/>
    <mergeCell ref="N248:N249"/>
    <mergeCell ref="O248:O249"/>
    <mergeCell ref="P248:P249"/>
    <mergeCell ref="Q248:Q249"/>
    <mergeCell ref="R248:R249"/>
    <mergeCell ref="S248:S249"/>
    <mergeCell ref="T248:T249"/>
    <mergeCell ref="B248:B249"/>
    <mergeCell ref="C248:C249"/>
    <mergeCell ref="D248:D249"/>
    <mergeCell ref="E248:E249"/>
    <mergeCell ref="F248:F249"/>
    <mergeCell ref="G248:G249"/>
    <mergeCell ref="H248:H249"/>
    <mergeCell ref="J248:J249"/>
    <mergeCell ref="K248:K249"/>
    <mergeCell ref="U244:U245"/>
    <mergeCell ref="V244:V245"/>
    <mergeCell ref="B246:B247"/>
    <mergeCell ref="C246:C247"/>
    <mergeCell ref="D246:D247"/>
    <mergeCell ref="E246:E247"/>
    <mergeCell ref="F246:F247"/>
    <mergeCell ref="G246:G247"/>
    <mergeCell ref="H246:H247"/>
    <mergeCell ref="J246:J247"/>
    <mergeCell ref="K246:K247"/>
    <mergeCell ref="L246:L247"/>
    <mergeCell ref="M246:M247"/>
    <mergeCell ref="N246:N247"/>
    <mergeCell ref="O246:O247"/>
    <mergeCell ref="P246:P247"/>
    <mergeCell ref="Q246:Q247"/>
    <mergeCell ref="R246:R247"/>
    <mergeCell ref="S246:S247"/>
    <mergeCell ref="T246:T247"/>
    <mergeCell ref="U246:U247"/>
    <mergeCell ref="V246:V247"/>
    <mergeCell ref="L244:L245"/>
    <mergeCell ref="M244:M245"/>
    <mergeCell ref="N244:N245"/>
    <mergeCell ref="O244:O245"/>
    <mergeCell ref="P244:P245"/>
    <mergeCell ref="Q244:Q245"/>
    <mergeCell ref="R244:R245"/>
    <mergeCell ref="S244:S245"/>
    <mergeCell ref="T244:T245"/>
    <mergeCell ref="B244:B245"/>
    <mergeCell ref="C244:C245"/>
    <mergeCell ref="D244:D245"/>
    <mergeCell ref="E244:E245"/>
    <mergeCell ref="F244:F245"/>
    <mergeCell ref="G244:G245"/>
    <mergeCell ref="H244:H245"/>
    <mergeCell ref="J244:J245"/>
    <mergeCell ref="K244:K245"/>
    <mergeCell ref="U240:U241"/>
    <mergeCell ref="D240:D241"/>
    <mergeCell ref="E240:E241"/>
    <mergeCell ref="F240:F241"/>
    <mergeCell ref="G240:G241"/>
    <mergeCell ref="H240:H241"/>
    <mergeCell ref="J240:J241"/>
    <mergeCell ref="K240:K241"/>
    <mergeCell ref="V240:V241"/>
    <mergeCell ref="B242:B243"/>
    <mergeCell ref="C242:C243"/>
    <mergeCell ref="D242:D243"/>
    <mergeCell ref="E242:E243"/>
    <mergeCell ref="F242:F243"/>
    <mergeCell ref="G242:G243"/>
    <mergeCell ref="H242:H243"/>
    <mergeCell ref="J242:J243"/>
    <mergeCell ref="K242:K243"/>
    <mergeCell ref="L242:L243"/>
    <mergeCell ref="M242:M243"/>
    <mergeCell ref="N242:N243"/>
    <mergeCell ref="O242:O243"/>
    <mergeCell ref="P242:P243"/>
    <mergeCell ref="Q242:Q243"/>
    <mergeCell ref="R242:R243"/>
    <mergeCell ref="S242:S243"/>
    <mergeCell ref="T242:T243"/>
    <mergeCell ref="U242:U243"/>
    <mergeCell ref="V242:V243"/>
    <mergeCell ref="L240:L241"/>
    <mergeCell ref="M240:M241"/>
    <mergeCell ref="N240:N241"/>
    <mergeCell ref="O240:O241"/>
    <mergeCell ref="P240:P241"/>
    <mergeCell ref="Q240:Q241"/>
    <mergeCell ref="R240:R241"/>
    <mergeCell ref="S240:S241"/>
    <mergeCell ref="T240:T241"/>
    <mergeCell ref="B240:B241"/>
    <mergeCell ref="C240:C241"/>
    <mergeCell ref="U236:U237"/>
    <mergeCell ref="V236:V237"/>
    <mergeCell ref="B238:B239"/>
    <mergeCell ref="C238:C239"/>
    <mergeCell ref="D238:D239"/>
    <mergeCell ref="E238:E239"/>
    <mergeCell ref="F238:F239"/>
    <mergeCell ref="G238:G239"/>
    <mergeCell ref="H238:H239"/>
    <mergeCell ref="J238:J239"/>
    <mergeCell ref="K238:K239"/>
    <mergeCell ref="L238:L239"/>
    <mergeCell ref="M238:M239"/>
    <mergeCell ref="N238:N239"/>
    <mergeCell ref="O238:O239"/>
    <mergeCell ref="P238:P239"/>
    <mergeCell ref="Q238:Q239"/>
    <mergeCell ref="R238:R239"/>
    <mergeCell ref="S238:S239"/>
    <mergeCell ref="T238:T239"/>
    <mergeCell ref="U238:U239"/>
    <mergeCell ref="V238:V239"/>
    <mergeCell ref="L236:L237"/>
    <mergeCell ref="M236:M237"/>
    <mergeCell ref="N236:N237"/>
    <mergeCell ref="O236:O237"/>
    <mergeCell ref="P236:P237"/>
    <mergeCell ref="Q236:Q237"/>
    <mergeCell ref="R236:R237"/>
    <mergeCell ref="S236:S237"/>
    <mergeCell ref="T236:T237"/>
    <mergeCell ref="B236:B237"/>
    <mergeCell ref="C236:C237"/>
    <mergeCell ref="D236:D237"/>
    <mergeCell ref="E236:E237"/>
    <mergeCell ref="F236:F237"/>
    <mergeCell ref="G236:G237"/>
    <mergeCell ref="H236:H237"/>
    <mergeCell ref="J236:J237"/>
    <mergeCell ref="K236:K237"/>
    <mergeCell ref="U232:U233"/>
    <mergeCell ref="V232:V233"/>
    <mergeCell ref="B234:B235"/>
    <mergeCell ref="C234:C235"/>
    <mergeCell ref="D234:D235"/>
    <mergeCell ref="E234:E235"/>
    <mergeCell ref="F234:F235"/>
    <mergeCell ref="G234:G235"/>
    <mergeCell ref="H234:H235"/>
    <mergeCell ref="J234:J235"/>
    <mergeCell ref="K234:K235"/>
    <mergeCell ref="L234:L235"/>
    <mergeCell ref="M234:M235"/>
    <mergeCell ref="N234:N235"/>
    <mergeCell ref="O234:O235"/>
    <mergeCell ref="P234:P235"/>
    <mergeCell ref="Q234:Q235"/>
    <mergeCell ref="R234:R235"/>
    <mergeCell ref="S234:S235"/>
    <mergeCell ref="T234:T235"/>
    <mergeCell ref="U234:U235"/>
    <mergeCell ref="V234:V235"/>
    <mergeCell ref="L232:L233"/>
    <mergeCell ref="M232:M233"/>
    <mergeCell ref="N232:N233"/>
    <mergeCell ref="O232:O233"/>
    <mergeCell ref="P232:P233"/>
    <mergeCell ref="Q232:Q233"/>
    <mergeCell ref="R232:R233"/>
    <mergeCell ref="S232:S233"/>
    <mergeCell ref="T232:T233"/>
    <mergeCell ref="B232:B233"/>
    <mergeCell ref="C232:C233"/>
    <mergeCell ref="D232:D233"/>
    <mergeCell ref="E232:E233"/>
    <mergeCell ref="F232:F233"/>
    <mergeCell ref="G232:G233"/>
    <mergeCell ref="H232:H233"/>
    <mergeCell ref="J232:J233"/>
    <mergeCell ref="K232:K233"/>
    <mergeCell ref="U228:U229"/>
    <mergeCell ref="D228:D229"/>
    <mergeCell ref="E228:E229"/>
    <mergeCell ref="F228:F229"/>
    <mergeCell ref="G228:G229"/>
    <mergeCell ref="H228:H229"/>
    <mergeCell ref="J228:J229"/>
    <mergeCell ref="K228:K229"/>
    <mergeCell ref="V228:V229"/>
    <mergeCell ref="B230:B231"/>
    <mergeCell ref="C230:C231"/>
    <mergeCell ref="D230:D231"/>
    <mergeCell ref="E230:E231"/>
    <mergeCell ref="F230:F231"/>
    <mergeCell ref="G230:G231"/>
    <mergeCell ref="H230:H231"/>
    <mergeCell ref="J230:J231"/>
    <mergeCell ref="K230:K231"/>
    <mergeCell ref="L230:L231"/>
    <mergeCell ref="M230:M231"/>
    <mergeCell ref="N230:N231"/>
    <mergeCell ref="O230:O231"/>
    <mergeCell ref="P230:P231"/>
    <mergeCell ref="Q230:Q231"/>
    <mergeCell ref="R230:R231"/>
    <mergeCell ref="S230:S231"/>
    <mergeCell ref="T230:T231"/>
    <mergeCell ref="U230:U231"/>
    <mergeCell ref="V230:V231"/>
    <mergeCell ref="L228:L229"/>
    <mergeCell ref="M228:M229"/>
    <mergeCell ref="N228:N229"/>
    <mergeCell ref="O228:O229"/>
    <mergeCell ref="P228:P229"/>
    <mergeCell ref="Q228:Q229"/>
    <mergeCell ref="R228:R229"/>
    <mergeCell ref="S228:S229"/>
    <mergeCell ref="T228:T229"/>
    <mergeCell ref="B228:B229"/>
    <mergeCell ref="C228:C229"/>
    <mergeCell ref="U224:U225"/>
    <mergeCell ref="V224:V225"/>
    <mergeCell ref="B226:B227"/>
    <mergeCell ref="C226:C227"/>
    <mergeCell ref="D226:D227"/>
    <mergeCell ref="E226:E227"/>
    <mergeCell ref="F226:F227"/>
    <mergeCell ref="G226:G227"/>
    <mergeCell ref="H226:H227"/>
    <mergeCell ref="J226:J227"/>
    <mergeCell ref="K226:K227"/>
    <mergeCell ref="L226:L227"/>
    <mergeCell ref="M226:M227"/>
    <mergeCell ref="N226:N227"/>
    <mergeCell ref="O226:O227"/>
    <mergeCell ref="P226:P227"/>
    <mergeCell ref="Q226:Q227"/>
    <mergeCell ref="R226:R227"/>
    <mergeCell ref="S226:S227"/>
    <mergeCell ref="T226:T227"/>
    <mergeCell ref="U226:U227"/>
    <mergeCell ref="V226:V227"/>
    <mergeCell ref="L224:L225"/>
    <mergeCell ref="M224:M225"/>
    <mergeCell ref="N224:N225"/>
    <mergeCell ref="O224:O225"/>
    <mergeCell ref="P224:P225"/>
    <mergeCell ref="Q224:Q225"/>
    <mergeCell ref="R224:R225"/>
    <mergeCell ref="S224:S225"/>
    <mergeCell ref="T224:T225"/>
    <mergeCell ref="B224:B225"/>
    <mergeCell ref="C224:C225"/>
    <mergeCell ref="D224:D225"/>
    <mergeCell ref="E224:E225"/>
    <mergeCell ref="F224:F225"/>
    <mergeCell ref="G224:G225"/>
    <mergeCell ref="H224:H225"/>
    <mergeCell ref="J224:J225"/>
    <mergeCell ref="K224:K225"/>
    <mergeCell ref="U220:U221"/>
    <mergeCell ref="V220:V221"/>
    <mergeCell ref="B222:B223"/>
    <mergeCell ref="C222:C223"/>
    <mergeCell ref="D222:D223"/>
    <mergeCell ref="E222:E223"/>
    <mergeCell ref="F222:F223"/>
    <mergeCell ref="G222:G223"/>
    <mergeCell ref="H222:H223"/>
    <mergeCell ref="J222:J223"/>
    <mergeCell ref="K222:K223"/>
    <mergeCell ref="L222:L223"/>
    <mergeCell ref="M222:M223"/>
    <mergeCell ref="N222:N223"/>
    <mergeCell ref="O222:O223"/>
    <mergeCell ref="P222:P223"/>
    <mergeCell ref="Q222:Q223"/>
    <mergeCell ref="R222:R223"/>
    <mergeCell ref="S222:S223"/>
    <mergeCell ref="T222:T223"/>
    <mergeCell ref="U222:U223"/>
    <mergeCell ref="V222:V223"/>
    <mergeCell ref="L220:L221"/>
    <mergeCell ref="M220:M221"/>
    <mergeCell ref="N220:N221"/>
    <mergeCell ref="O220:O221"/>
    <mergeCell ref="P220:P221"/>
    <mergeCell ref="Q220:Q221"/>
    <mergeCell ref="R220:R221"/>
    <mergeCell ref="S220:S221"/>
    <mergeCell ref="T220:T221"/>
    <mergeCell ref="B220:B221"/>
    <mergeCell ref="C220:C221"/>
    <mergeCell ref="D220:D221"/>
    <mergeCell ref="E220:E221"/>
    <mergeCell ref="F220:F221"/>
    <mergeCell ref="G220:G221"/>
    <mergeCell ref="H220:H221"/>
    <mergeCell ref="J220:J221"/>
    <mergeCell ref="K220:K221"/>
    <mergeCell ref="U216:U217"/>
    <mergeCell ref="D216:D217"/>
    <mergeCell ref="E216:E217"/>
    <mergeCell ref="F216:F217"/>
    <mergeCell ref="G216:G217"/>
    <mergeCell ref="H216:H217"/>
    <mergeCell ref="J216:J217"/>
    <mergeCell ref="K216:K217"/>
    <mergeCell ref="V216:V217"/>
    <mergeCell ref="B218:B219"/>
    <mergeCell ref="C218:C219"/>
    <mergeCell ref="D218:D219"/>
    <mergeCell ref="E218:E219"/>
    <mergeCell ref="F218:F219"/>
    <mergeCell ref="G218:G219"/>
    <mergeCell ref="H218:H219"/>
    <mergeCell ref="J218:J219"/>
    <mergeCell ref="K218:K219"/>
    <mergeCell ref="L218:L219"/>
    <mergeCell ref="M218:M219"/>
    <mergeCell ref="N218:N219"/>
    <mergeCell ref="O218:O219"/>
    <mergeCell ref="P218:P219"/>
    <mergeCell ref="Q218:Q219"/>
    <mergeCell ref="R218:R219"/>
    <mergeCell ref="S218:S219"/>
    <mergeCell ref="T218:T219"/>
    <mergeCell ref="U218:U219"/>
    <mergeCell ref="V218:V219"/>
    <mergeCell ref="L216:L217"/>
    <mergeCell ref="M216:M217"/>
    <mergeCell ref="N216:N217"/>
    <mergeCell ref="O216:O217"/>
    <mergeCell ref="P216:P217"/>
    <mergeCell ref="Q216:Q217"/>
    <mergeCell ref="R216:R217"/>
    <mergeCell ref="S216:S217"/>
    <mergeCell ref="T216:T217"/>
    <mergeCell ref="B216:B217"/>
    <mergeCell ref="C216:C217"/>
    <mergeCell ref="U212:U213"/>
    <mergeCell ref="V212:V213"/>
    <mergeCell ref="B214:B215"/>
    <mergeCell ref="C214:C215"/>
    <mergeCell ref="D214:D215"/>
    <mergeCell ref="E214:E215"/>
    <mergeCell ref="F214:F215"/>
    <mergeCell ref="G214:G215"/>
    <mergeCell ref="H214:H215"/>
    <mergeCell ref="J214:J215"/>
    <mergeCell ref="K214:K215"/>
    <mergeCell ref="L214:L215"/>
    <mergeCell ref="M214:M215"/>
    <mergeCell ref="N214:N215"/>
    <mergeCell ref="O214:O215"/>
    <mergeCell ref="P214:P215"/>
    <mergeCell ref="Q214:Q215"/>
    <mergeCell ref="R214:R215"/>
    <mergeCell ref="S214:S215"/>
    <mergeCell ref="T214:T215"/>
    <mergeCell ref="U214:U215"/>
    <mergeCell ref="V214:V215"/>
    <mergeCell ref="L212:L213"/>
    <mergeCell ref="M212:M213"/>
    <mergeCell ref="N212:N213"/>
    <mergeCell ref="O212:O213"/>
    <mergeCell ref="P212:P213"/>
    <mergeCell ref="Q212:Q213"/>
    <mergeCell ref="R212:R213"/>
    <mergeCell ref="S212:S213"/>
    <mergeCell ref="T212:T213"/>
    <mergeCell ref="B212:B213"/>
    <mergeCell ref="C212:C213"/>
    <mergeCell ref="D212:D213"/>
    <mergeCell ref="E212:E213"/>
    <mergeCell ref="F212:F213"/>
    <mergeCell ref="G212:G213"/>
    <mergeCell ref="H212:H213"/>
    <mergeCell ref="J212:J213"/>
    <mergeCell ref="K212:K213"/>
    <mergeCell ref="U208:U209"/>
    <mergeCell ref="V208:V209"/>
    <mergeCell ref="B210:B211"/>
    <mergeCell ref="C210:C211"/>
    <mergeCell ref="D210:D211"/>
    <mergeCell ref="E210:E211"/>
    <mergeCell ref="F210:F211"/>
    <mergeCell ref="G210:G211"/>
    <mergeCell ref="H210:H211"/>
    <mergeCell ref="J210:J211"/>
    <mergeCell ref="K210:K211"/>
    <mergeCell ref="L210:L211"/>
    <mergeCell ref="M210:M211"/>
    <mergeCell ref="N210:N211"/>
    <mergeCell ref="O210:O211"/>
    <mergeCell ref="P210:P211"/>
    <mergeCell ref="Q210:Q211"/>
    <mergeCell ref="R210:R211"/>
    <mergeCell ref="S210:S211"/>
    <mergeCell ref="T210:T211"/>
    <mergeCell ref="U210:U211"/>
    <mergeCell ref="V210:V211"/>
    <mergeCell ref="L208:L209"/>
    <mergeCell ref="M208:M209"/>
    <mergeCell ref="N208:N209"/>
    <mergeCell ref="O208:O209"/>
    <mergeCell ref="P208:P209"/>
    <mergeCell ref="Q208:Q209"/>
    <mergeCell ref="R208:R209"/>
    <mergeCell ref="S208:S209"/>
    <mergeCell ref="T208:T209"/>
    <mergeCell ref="B208:B209"/>
    <mergeCell ref="C208:C209"/>
    <mergeCell ref="D208:D209"/>
    <mergeCell ref="E208:E209"/>
    <mergeCell ref="F208:F209"/>
    <mergeCell ref="G208:G209"/>
    <mergeCell ref="H208:H209"/>
    <mergeCell ref="J208:J209"/>
    <mergeCell ref="K208:K209"/>
    <mergeCell ref="U204:U205"/>
    <mergeCell ref="D204:D205"/>
    <mergeCell ref="E204:E205"/>
    <mergeCell ref="F204:F205"/>
    <mergeCell ref="G204:G205"/>
    <mergeCell ref="H204:H205"/>
    <mergeCell ref="J204:J205"/>
    <mergeCell ref="K204:K205"/>
    <mergeCell ref="V204:V205"/>
    <mergeCell ref="B206:B207"/>
    <mergeCell ref="C206:C207"/>
    <mergeCell ref="D206:D207"/>
    <mergeCell ref="E206:E207"/>
    <mergeCell ref="F206:F207"/>
    <mergeCell ref="G206:G207"/>
    <mergeCell ref="H206:H207"/>
    <mergeCell ref="J206:J207"/>
    <mergeCell ref="K206:K207"/>
    <mergeCell ref="L206:L207"/>
    <mergeCell ref="M206:M207"/>
    <mergeCell ref="N206:N207"/>
    <mergeCell ref="O206:O207"/>
    <mergeCell ref="P206:P207"/>
    <mergeCell ref="Q206:Q207"/>
    <mergeCell ref="R206:R207"/>
    <mergeCell ref="S206:S207"/>
    <mergeCell ref="T206:T207"/>
    <mergeCell ref="U206:U207"/>
    <mergeCell ref="V206:V207"/>
    <mergeCell ref="L204:L205"/>
    <mergeCell ref="M204:M205"/>
    <mergeCell ref="N204:N205"/>
    <mergeCell ref="O204:O205"/>
    <mergeCell ref="P204:P205"/>
    <mergeCell ref="Q204:Q205"/>
    <mergeCell ref="R204:R205"/>
    <mergeCell ref="S204:S205"/>
    <mergeCell ref="T204:T205"/>
    <mergeCell ref="B204:B205"/>
    <mergeCell ref="C204:C205"/>
    <mergeCell ref="U200:U201"/>
    <mergeCell ref="V200:V201"/>
    <mergeCell ref="B202:B203"/>
    <mergeCell ref="C202:C203"/>
    <mergeCell ref="D202:D203"/>
    <mergeCell ref="E202:E203"/>
    <mergeCell ref="F202:F203"/>
    <mergeCell ref="G202:G203"/>
    <mergeCell ref="H202:H203"/>
    <mergeCell ref="J202:J203"/>
    <mergeCell ref="K202:K203"/>
    <mergeCell ref="L202:L203"/>
    <mergeCell ref="M202:M203"/>
    <mergeCell ref="N202:N203"/>
    <mergeCell ref="O202:O203"/>
    <mergeCell ref="P202:P203"/>
    <mergeCell ref="Q202:Q203"/>
    <mergeCell ref="R202:R203"/>
    <mergeCell ref="S202:S203"/>
    <mergeCell ref="T202:T203"/>
    <mergeCell ref="U202:U203"/>
    <mergeCell ref="V202:V203"/>
    <mergeCell ref="L200:L201"/>
    <mergeCell ref="M200:M201"/>
    <mergeCell ref="N200:N201"/>
    <mergeCell ref="O200:O201"/>
    <mergeCell ref="P200:P201"/>
    <mergeCell ref="Q200:Q201"/>
    <mergeCell ref="R200:R201"/>
    <mergeCell ref="S200:S201"/>
    <mergeCell ref="T200:T201"/>
    <mergeCell ref="B200:B201"/>
    <mergeCell ref="C200:C201"/>
    <mergeCell ref="D200:D201"/>
    <mergeCell ref="E200:E201"/>
    <mergeCell ref="F200:F201"/>
    <mergeCell ref="G200:G201"/>
    <mergeCell ref="H200:H201"/>
    <mergeCell ref="J200:J201"/>
    <mergeCell ref="K200:K201"/>
    <mergeCell ref="U196:U197"/>
    <mergeCell ref="V196:V197"/>
    <mergeCell ref="B198:B199"/>
    <mergeCell ref="C198:C199"/>
    <mergeCell ref="D198:D199"/>
    <mergeCell ref="E198:E199"/>
    <mergeCell ref="F198:F199"/>
    <mergeCell ref="G198:G199"/>
    <mergeCell ref="H198:H199"/>
    <mergeCell ref="J198:J199"/>
    <mergeCell ref="K198:K199"/>
    <mergeCell ref="L198:L199"/>
    <mergeCell ref="M198:M199"/>
    <mergeCell ref="N198:N199"/>
    <mergeCell ref="O198:O199"/>
    <mergeCell ref="P198:P199"/>
    <mergeCell ref="Q198:Q199"/>
    <mergeCell ref="R198:R199"/>
    <mergeCell ref="S198:S199"/>
    <mergeCell ref="T198:T199"/>
    <mergeCell ref="U198:U199"/>
    <mergeCell ref="V198:V199"/>
    <mergeCell ref="L196:L197"/>
    <mergeCell ref="M196:M197"/>
    <mergeCell ref="N196:N197"/>
    <mergeCell ref="O196:O197"/>
    <mergeCell ref="P196:P197"/>
    <mergeCell ref="Q196:Q197"/>
    <mergeCell ref="R196:R197"/>
    <mergeCell ref="S196:S197"/>
    <mergeCell ref="T196:T197"/>
    <mergeCell ref="B196:B197"/>
    <mergeCell ref="C196:C197"/>
    <mergeCell ref="D196:D197"/>
    <mergeCell ref="E196:E197"/>
    <mergeCell ref="F196:F197"/>
    <mergeCell ref="G196:G197"/>
    <mergeCell ref="H196:H197"/>
    <mergeCell ref="J196:J197"/>
    <mergeCell ref="K196:K197"/>
    <mergeCell ref="U192:U193"/>
    <mergeCell ref="D192:D193"/>
    <mergeCell ref="E192:E193"/>
    <mergeCell ref="F192:F193"/>
    <mergeCell ref="G192:G193"/>
    <mergeCell ref="H192:H193"/>
    <mergeCell ref="J192:J193"/>
    <mergeCell ref="K192:K193"/>
    <mergeCell ref="V192:V193"/>
    <mergeCell ref="B194:B195"/>
    <mergeCell ref="C194:C195"/>
    <mergeCell ref="D194:D195"/>
    <mergeCell ref="E194:E195"/>
    <mergeCell ref="F194:F195"/>
    <mergeCell ref="G194:G195"/>
    <mergeCell ref="H194:H195"/>
    <mergeCell ref="J194:J195"/>
    <mergeCell ref="K194:K195"/>
    <mergeCell ref="L194:L195"/>
    <mergeCell ref="M194:M195"/>
    <mergeCell ref="N194:N195"/>
    <mergeCell ref="O194:O195"/>
    <mergeCell ref="P194:P195"/>
    <mergeCell ref="Q194:Q195"/>
    <mergeCell ref="R194:R195"/>
    <mergeCell ref="S194:S195"/>
    <mergeCell ref="T194:T195"/>
    <mergeCell ref="U194:U195"/>
    <mergeCell ref="V194:V195"/>
    <mergeCell ref="L192:L193"/>
    <mergeCell ref="M192:M193"/>
    <mergeCell ref="N192:N193"/>
    <mergeCell ref="O192:O193"/>
    <mergeCell ref="P192:P193"/>
    <mergeCell ref="Q192:Q193"/>
    <mergeCell ref="R192:R193"/>
    <mergeCell ref="S192:S193"/>
    <mergeCell ref="T192:T193"/>
    <mergeCell ref="B192:B193"/>
    <mergeCell ref="C192:C193"/>
    <mergeCell ref="U188:U189"/>
    <mergeCell ref="V188:V189"/>
    <mergeCell ref="B190:B191"/>
    <mergeCell ref="C190:C191"/>
    <mergeCell ref="D190:D191"/>
    <mergeCell ref="E190:E191"/>
    <mergeCell ref="F190:F191"/>
    <mergeCell ref="G190:G191"/>
    <mergeCell ref="H190:H191"/>
    <mergeCell ref="J190:J191"/>
    <mergeCell ref="K190:K191"/>
    <mergeCell ref="L190:L191"/>
    <mergeCell ref="M190:M191"/>
    <mergeCell ref="N190:N191"/>
    <mergeCell ref="O190:O191"/>
    <mergeCell ref="P190:P191"/>
    <mergeCell ref="Q190:Q191"/>
    <mergeCell ref="R190:R191"/>
    <mergeCell ref="S190:S191"/>
    <mergeCell ref="T190:T191"/>
    <mergeCell ref="U190:U191"/>
    <mergeCell ref="V190:V191"/>
    <mergeCell ref="L188:L189"/>
    <mergeCell ref="M188:M189"/>
    <mergeCell ref="N188:N189"/>
    <mergeCell ref="O188:O189"/>
    <mergeCell ref="P188:P189"/>
    <mergeCell ref="Q188:Q189"/>
    <mergeCell ref="R188:R189"/>
    <mergeCell ref="S188:S189"/>
    <mergeCell ref="T188:T189"/>
    <mergeCell ref="B188:B189"/>
    <mergeCell ref="C188:C189"/>
    <mergeCell ref="D188:D189"/>
    <mergeCell ref="E188:E189"/>
    <mergeCell ref="F188:F189"/>
    <mergeCell ref="G188:G189"/>
    <mergeCell ref="H188:H189"/>
    <mergeCell ref="J188:J189"/>
    <mergeCell ref="K188:K189"/>
    <mergeCell ref="U184:U185"/>
    <mergeCell ref="V184:V185"/>
    <mergeCell ref="B186:B187"/>
    <mergeCell ref="C186:C187"/>
    <mergeCell ref="D186:D187"/>
    <mergeCell ref="E186:E187"/>
    <mergeCell ref="F186:F187"/>
    <mergeCell ref="G186:G187"/>
    <mergeCell ref="H186:H187"/>
    <mergeCell ref="J186:J187"/>
    <mergeCell ref="K186:K187"/>
    <mergeCell ref="L186:L187"/>
    <mergeCell ref="M186:M187"/>
    <mergeCell ref="N186:N187"/>
    <mergeCell ref="O186:O187"/>
    <mergeCell ref="P186:P187"/>
    <mergeCell ref="Q186:Q187"/>
    <mergeCell ref="R186:R187"/>
    <mergeCell ref="S186:S187"/>
    <mergeCell ref="T186:T187"/>
    <mergeCell ref="U186:U187"/>
    <mergeCell ref="V186:V187"/>
    <mergeCell ref="L184:L185"/>
    <mergeCell ref="M184:M185"/>
    <mergeCell ref="N184:N185"/>
    <mergeCell ref="O184:O185"/>
    <mergeCell ref="P184:P185"/>
    <mergeCell ref="Q184:Q185"/>
    <mergeCell ref="R184:R185"/>
    <mergeCell ref="S184:S185"/>
    <mergeCell ref="T184:T185"/>
    <mergeCell ref="B184:B185"/>
    <mergeCell ref="C184:C185"/>
    <mergeCell ref="D184:D185"/>
    <mergeCell ref="E184:E185"/>
    <mergeCell ref="F184:F185"/>
    <mergeCell ref="G184:G185"/>
    <mergeCell ref="H184:H185"/>
    <mergeCell ref="J184:J185"/>
    <mergeCell ref="K184:K185"/>
    <mergeCell ref="U180:U181"/>
    <mergeCell ref="D180:D181"/>
    <mergeCell ref="E180:E181"/>
    <mergeCell ref="F180:F181"/>
    <mergeCell ref="G180:G181"/>
    <mergeCell ref="H180:H181"/>
    <mergeCell ref="J180:J181"/>
    <mergeCell ref="K180:K181"/>
    <mergeCell ref="V180:V181"/>
    <mergeCell ref="B182:B183"/>
    <mergeCell ref="C182:C183"/>
    <mergeCell ref="D182:D183"/>
    <mergeCell ref="E182:E183"/>
    <mergeCell ref="F182:F183"/>
    <mergeCell ref="G182:G183"/>
    <mergeCell ref="H182:H183"/>
    <mergeCell ref="J182:J183"/>
    <mergeCell ref="K182:K183"/>
    <mergeCell ref="L182:L183"/>
    <mergeCell ref="M182:M183"/>
    <mergeCell ref="N182:N183"/>
    <mergeCell ref="O182:O183"/>
    <mergeCell ref="P182:P183"/>
    <mergeCell ref="Q182:Q183"/>
    <mergeCell ref="R182:R183"/>
    <mergeCell ref="S182:S183"/>
    <mergeCell ref="T182:T183"/>
    <mergeCell ref="U182:U183"/>
    <mergeCell ref="V182:V183"/>
    <mergeCell ref="L180:L181"/>
    <mergeCell ref="M180:M181"/>
    <mergeCell ref="N180:N181"/>
    <mergeCell ref="O180:O181"/>
    <mergeCell ref="P180:P181"/>
    <mergeCell ref="Q180:Q181"/>
    <mergeCell ref="R180:R181"/>
    <mergeCell ref="S180:S181"/>
    <mergeCell ref="T180:T181"/>
    <mergeCell ref="B180:B181"/>
    <mergeCell ref="C180:C181"/>
    <mergeCell ref="U176:U177"/>
    <mergeCell ref="V176:V177"/>
    <mergeCell ref="B178:B179"/>
    <mergeCell ref="C178:C179"/>
    <mergeCell ref="D178:D179"/>
    <mergeCell ref="E178:E179"/>
    <mergeCell ref="F178:F179"/>
    <mergeCell ref="G178:G179"/>
    <mergeCell ref="H178:H179"/>
    <mergeCell ref="J178:J179"/>
    <mergeCell ref="K178:K179"/>
    <mergeCell ref="L178:L179"/>
    <mergeCell ref="M178:M179"/>
    <mergeCell ref="N178:N179"/>
    <mergeCell ref="O178:O179"/>
    <mergeCell ref="P178:P179"/>
    <mergeCell ref="Q178:Q179"/>
    <mergeCell ref="R178:R179"/>
    <mergeCell ref="S178:S179"/>
    <mergeCell ref="T178:T179"/>
    <mergeCell ref="U178:U179"/>
    <mergeCell ref="V178:V179"/>
    <mergeCell ref="L176:L177"/>
    <mergeCell ref="M176:M177"/>
    <mergeCell ref="N176:N177"/>
    <mergeCell ref="O176:O177"/>
    <mergeCell ref="P176:P177"/>
    <mergeCell ref="Q176:Q177"/>
    <mergeCell ref="R176:R177"/>
    <mergeCell ref="S176:S177"/>
    <mergeCell ref="T176:T177"/>
    <mergeCell ref="B176:B177"/>
    <mergeCell ref="C176:C177"/>
    <mergeCell ref="D176:D177"/>
    <mergeCell ref="E176:E177"/>
    <mergeCell ref="F176:F177"/>
    <mergeCell ref="G176:G177"/>
    <mergeCell ref="H176:H177"/>
    <mergeCell ref="J176:J177"/>
    <mergeCell ref="K176:K177"/>
    <mergeCell ref="U172:U173"/>
    <mergeCell ref="V172:V173"/>
    <mergeCell ref="B174:B175"/>
    <mergeCell ref="C174:C175"/>
    <mergeCell ref="D174:D175"/>
    <mergeCell ref="E174:E175"/>
    <mergeCell ref="F174:F175"/>
    <mergeCell ref="G174:G175"/>
    <mergeCell ref="H174:H175"/>
    <mergeCell ref="J174:J175"/>
    <mergeCell ref="K174:K175"/>
    <mergeCell ref="L174:L175"/>
    <mergeCell ref="M174:M175"/>
    <mergeCell ref="N174:N175"/>
    <mergeCell ref="O174:O175"/>
    <mergeCell ref="P174:P175"/>
    <mergeCell ref="Q174:Q175"/>
    <mergeCell ref="R174:R175"/>
    <mergeCell ref="S174:S175"/>
    <mergeCell ref="T174:T175"/>
    <mergeCell ref="U174:U175"/>
    <mergeCell ref="V174:V175"/>
    <mergeCell ref="L172:L173"/>
    <mergeCell ref="M172:M173"/>
    <mergeCell ref="N172:N173"/>
    <mergeCell ref="O172:O173"/>
    <mergeCell ref="P172:P173"/>
    <mergeCell ref="Q172:Q173"/>
    <mergeCell ref="R172:R173"/>
    <mergeCell ref="S172:S173"/>
    <mergeCell ref="T172:T173"/>
    <mergeCell ref="B172:B173"/>
    <mergeCell ref="C172:C173"/>
    <mergeCell ref="D172:D173"/>
    <mergeCell ref="E172:E173"/>
    <mergeCell ref="F172:F173"/>
    <mergeCell ref="G172:G173"/>
    <mergeCell ref="H172:H173"/>
    <mergeCell ref="J172:J173"/>
    <mergeCell ref="K172:K173"/>
    <mergeCell ref="U168:U169"/>
    <mergeCell ref="D168:D169"/>
    <mergeCell ref="E168:E169"/>
    <mergeCell ref="F168:F169"/>
    <mergeCell ref="G168:G169"/>
    <mergeCell ref="H168:H169"/>
    <mergeCell ref="J168:J169"/>
    <mergeCell ref="K168:K169"/>
    <mergeCell ref="V168:V169"/>
    <mergeCell ref="B170:B171"/>
    <mergeCell ref="C170:C171"/>
    <mergeCell ref="D170:D171"/>
    <mergeCell ref="E170:E171"/>
    <mergeCell ref="F170:F171"/>
    <mergeCell ref="G170:G171"/>
    <mergeCell ref="H170:H171"/>
    <mergeCell ref="J170:J171"/>
    <mergeCell ref="K170:K171"/>
    <mergeCell ref="L170:L171"/>
    <mergeCell ref="M170:M171"/>
    <mergeCell ref="N170:N171"/>
    <mergeCell ref="O170:O171"/>
    <mergeCell ref="P170:P171"/>
    <mergeCell ref="Q170:Q171"/>
    <mergeCell ref="R170:R171"/>
    <mergeCell ref="S170:S171"/>
    <mergeCell ref="T170:T171"/>
    <mergeCell ref="U170:U171"/>
    <mergeCell ref="V170:V171"/>
    <mergeCell ref="L168:L169"/>
    <mergeCell ref="M168:M169"/>
    <mergeCell ref="N168:N169"/>
    <mergeCell ref="O168:O169"/>
    <mergeCell ref="P168:P169"/>
    <mergeCell ref="Q168:Q169"/>
    <mergeCell ref="R168:R169"/>
    <mergeCell ref="S168:S169"/>
    <mergeCell ref="T168:T169"/>
    <mergeCell ref="B168:B169"/>
    <mergeCell ref="C168:C169"/>
    <mergeCell ref="U164:U165"/>
    <mergeCell ref="V164:V165"/>
    <mergeCell ref="B166:B167"/>
    <mergeCell ref="C166:C167"/>
    <mergeCell ref="D166:D167"/>
    <mergeCell ref="E166:E167"/>
    <mergeCell ref="F166:F167"/>
    <mergeCell ref="G166:G167"/>
    <mergeCell ref="H166:H167"/>
    <mergeCell ref="J166:J167"/>
    <mergeCell ref="K166:K167"/>
    <mergeCell ref="L166:L167"/>
    <mergeCell ref="M166:M167"/>
    <mergeCell ref="N166:N167"/>
    <mergeCell ref="O166:O167"/>
    <mergeCell ref="P166:P167"/>
    <mergeCell ref="Q166:Q167"/>
    <mergeCell ref="R166:R167"/>
    <mergeCell ref="S166:S167"/>
    <mergeCell ref="T166:T167"/>
    <mergeCell ref="U166:U167"/>
    <mergeCell ref="V166:V167"/>
    <mergeCell ref="L164:L165"/>
    <mergeCell ref="M164:M165"/>
    <mergeCell ref="N164:N165"/>
    <mergeCell ref="O164:O165"/>
    <mergeCell ref="P164:P165"/>
    <mergeCell ref="Q164:Q165"/>
    <mergeCell ref="R164:R165"/>
    <mergeCell ref="S164:S165"/>
    <mergeCell ref="T164:T165"/>
    <mergeCell ref="B164:B165"/>
    <mergeCell ref="C164:C165"/>
    <mergeCell ref="D164:D165"/>
    <mergeCell ref="E164:E165"/>
    <mergeCell ref="F164:F165"/>
    <mergeCell ref="G164:G165"/>
    <mergeCell ref="H164:H165"/>
    <mergeCell ref="J164:J165"/>
    <mergeCell ref="K164:K165"/>
    <mergeCell ref="U160:U161"/>
    <mergeCell ref="V160:V161"/>
    <mergeCell ref="B162:B163"/>
    <mergeCell ref="C162:C163"/>
    <mergeCell ref="D162:D163"/>
    <mergeCell ref="E162:E163"/>
    <mergeCell ref="F162:F163"/>
    <mergeCell ref="G162:G163"/>
    <mergeCell ref="H162:H163"/>
    <mergeCell ref="J162:J163"/>
    <mergeCell ref="K162:K163"/>
    <mergeCell ref="L162:L163"/>
    <mergeCell ref="M162:M163"/>
    <mergeCell ref="N162:N163"/>
    <mergeCell ref="O162:O163"/>
    <mergeCell ref="P162:P163"/>
    <mergeCell ref="Q162:Q163"/>
    <mergeCell ref="R162:R163"/>
    <mergeCell ref="S162:S163"/>
    <mergeCell ref="T162:T163"/>
    <mergeCell ref="U162:U163"/>
    <mergeCell ref="V162:V163"/>
    <mergeCell ref="L160:L161"/>
    <mergeCell ref="M160:M161"/>
    <mergeCell ref="N160:N161"/>
    <mergeCell ref="O160:O161"/>
    <mergeCell ref="P160:P161"/>
    <mergeCell ref="Q160:Q161"/>
    <mergeCell ref="R160:R161"/>
    <mergeCell ref="S160:S161"/>
    <mergeCell ref="T160:T161"/>
    <mergeCell ref="B160:B161"/>
    <mergeCell ref="C160:C161"/>
    <mergeCell ref="D160:D161"/>
    <mergeCell ref="E160:E161"/>
    <mergeCell ref="F160:F161"/>
    <mergeCell ref="G160:G161"/>
    <mergeCell ref="H160:H161"/>
    <mergeCell ref="J160:J161"/>
    <mergeCell ref="K160:K161"/>
    <mergeCell ref="U156:U157"/>
    <mergeCell ref="D156:D157"/>
    <mergeCell ref="E156:E157"/>
    <mergeCell ref="F156:F157"/>
    <mergeCell ref="G156:G157"/>
    <mergeCell ref="H156:H157"/>
    <mergeCell ref="J156:J157"/>
    <mergeCell ref="K156:K157"/>
    <mergeCell ref="V156:V157"/>
    <mergeCell ref="B158:B159"/>
    <mergeCell ref="C158:C159"/>
    <mergeCell ref="D158:D159"/>
    <mergeCell ref="E158:E159"/>
    <mergeCell ref="F158:F159"/>
    <mergeCell ref="G158:G159"/>
    <mergeCell ref="H158:H159"/>
    <mergeCell ref="J158:J159"/>
    <mergeCell ref="K158:K159"/>
    <mergeCell ref="L158:L159"/>
    <mergeCell ref="M158:M159"/>
    <mergeCell ref="N158:N159"/>
    <mergeCell ref="O158:O159"/>
    <mergeCell ref="P158:P159"/>
    <mergeCell ref="Q158:Q159"/>
    <mergeCell ref="R158:R159"/>
    <mergeCell ref="S158:S159"/>
    <mergeCell ref="T158:T159"/>
    <mergeCell ref="U158:U159"/>
    <mergeCell ref="V158:V159"/>
    <mergeCell ref="L156:L157"/>
    <mergeCell ref="M156:M157"/>
    <mergeCell ref="N156:N157"/>
    <mergeCell ref="O156:O157"/>
    <mergeCell ref="P156:P157"/>
    <mergeCell ref="Q156:Q157"/>
    <mergeCell ref="R156:R157"/>
    <mergeCell ref="S156:S157"/>
    <mergeCell ref="T156:T157"/>
    <mergeCell ref="B156:B157"/>
    <mergeCell ref="C156:C157"/>
    <mergeCell ref="U152:U153"/>
    <mergeCell ref="V152:V153"/>
    <mergeCell ref="B154:B155"/>
    <mergeCell ref="C154:C155"/>
    <mergeCell ref="D154:D155"/>
    <mergeCell ref="E154:E155"/>
    <mergeCell ref="F154:F155"/>
    <mergeCell ref="G154:G155"/>
    <mergeCell ref="H154:H155"/>
    <mergeCell ref="J154:J155"/>
    <mergeCell ref="K154:K155"/>
    <mergeCell ref="L154:L155"/>
    <mergeCell ref="M154:M155"/>
    <mergeCell ref="N154:N155"/>
    <mergeCell ref="O154:O155"/>
    <mergeCell ref="P154:P155"/>
    <mergeCell ref="Q154:Q155"/>
    <mergeCell ref="R154:R155"/>
    <mergeCell ref="S154:S155"/>
    <mergeCell ref="T154:T155"/>
    <mergeCell ref="U154:U155"/>
    <mergeCell ref="V154:V155"/>
    <mergeCell ref="L152:L153"/>
    <mergeCell ref="M152:M153"/>
    <mergeCell ref="N152:N153"/>
    <mergeCell ref="O152:O153"/>
    <mergeCell ref="P152:P153"/>
    <mergeCell ref="Q152:Q153"/>
    <mergeCell ref="R152:R153"/>
    <mergeCell ref="S152:S153"/>
    <mergeCell ref="T152:T153"/>
    <mergeCell ref="B152:B153"/>
    <mergeCell ref="C152:C153"/>
    <mergeCell ref="D152:D153"/>
    <mergeCell ref="E152:E153"/>
    <mergeCell ref="F152:F153"/>
    <mergeCell ref="G152:G153"/>
    <mergeCell ref="H152:H153"/>
    <mergeCell ref="J152:J153"/>
    <mergeCell ref="K152:K153"/>
    <mergeCell ref="U148:U149"/>
    <mergeCell ref="V148:V149"/>
    <mergeCell ref="B150:B151"/>
    <mergeCell ref="C150:C151"/>
    <mergeCell ref="D150:D151"/>
    <mergeCell ref="E150:E151"/>
    <mergeCell ref="F150:F151"/>
    <mergeCell ref="G150:G151"/>
    <mergeCell ref="H150:H151"/>
    <mergeCell ref="J150:J151"/>
    <mergeCell ref="K150:K151"/>
    <mergeCell ref="L150:L151"/>
    <mergeCell ref="M150:M151"/>
    <mergeCell ref="N150:N151"/>
    <mergeCell ref="O150:O151"/>
    <mergeCell ref="P150:P151"/>
    <mergeCell ref="Q150:Q151"/>
    <mergeCell ref="R150:R151"/>
    <mergeCell ref="S150:S151"/>
    <mergeCell ref="T150:T151"/>
    <mergeCell ref="U150:U151"/>
    <mergeCell ref="V150:V151"/>
    <mergeCell ref="L148:L149"/>
    <mergeCell ref="M148:M149"/>
    <mergeCell ref="N148:N149"/>
    <mergeCell ref="O148:O149"/>
    <mergeCell ref="P148:P149"/>
    <mergeCell ref="Q148:Q149"/>
    <mergeCell ref="R148:R149"/>
    <mergeCell ref="S148:S149"/>
    <mergeCell ref="T148:T149"/>
    <mergeCell ref="B148:B149"/>
    <mergeCell ref="C148:C149"/>
    <mergeCell ref="D148:D149"/>
    <mergeCell ref="E148:E149"/>
    <mergeCell ref="F148:F149"/>
    <mergeCell ref="G148:G149"/>
    <mergeCell ref="H148:H149"/>
    <mergeCell ref="J148:J149"/>
    <mergeCell ref="K148:K149"/>
    <mergeCell ref="U144:U145"/>
    <mergeCell ref="D144:D145"/>
    <mergeCell ref="E144:E145"/>
    <mergeCell ref="F144:F145"/>
    <mergeCell ref="G144:G145"/>
    <mergeCell ref="H144:H145"/>
    <mergeCell ref="J144:J145"/>
    <mergeCell ref="K144:K145"/>
    <mergeCell ref="V144:V145"/>
    <mergeCell ref="B146:B147"/>
    <mergeCell ref="C146:C147"/>
    <mergeCell ref="D146:D147"/>
    <mergeCell ref="E146:E147"/>
    <mergeCell ref="F146:F147"/>
    <mergeCell ref="G146:G147"/>
    <mergeCell ref="H146:H147"/>
    <mergeCell ref="J146:J147"/>
    <mergeCell ref="K146:K147"/>
    <mergeCell ref="L146:L147"/>
    <mergeCell ref="M146:M147"/>
    <mergeCell ref="N146:N147"/>
    <mergeCell ref="O146:O147"/>
    <mergeCell ref="P146:P147"/>
    <mergeCell ref="Q146:Q147"/>
    <mergeCell ref="R146:R147"/>
    <mergeCell ref="S146:S147"/>
    <mergeCell ref="T146:T147"/>
    <mergeCell ref="U146:U147"/>
    <mergeCell ref="V146:V147"/>
    <mergeCell ref="L144:L145"/>
    <mergeCell ref="M144:M145"/>
    <mergeCell ref="N144:N145"/>
    <mergeCell ref="O144:O145"/>
    <mergeCell ref="P144:P145"/>
    <mergeCell ref="Q144:Q145"/>
    <mergeCell ref="R144:R145"/>
    <mergeCell ref="S144:S145"/>
    <mergeCell ref="T144:T145"/>
    <mergeCell ref="B144:B145"/>
    <mergeCell ref="C144:C145"/>
    <mergeCell ref="U140:U141"/>
    <mergeCell ref="V140:V141"/>
    <mergeCell ref="B142:B143"/>
    <mergeCell ref="C142:C143"/>
    <mergeCell ref="D142:D143"/>
    <mergeCell ref="E142:E143"/>
    <mergeCell ref="F142:F143"/>
    <mergeCell ref="G142:G143"/>
    <mergeCell ref="H142:H143"/>
    <mergeCell ref="J142:J143"/>
    <mergeCell ref="K142:K143"/>
    <mergeCell ref="L142:L143"/>
    <mergeCell ref="M142:M143"/>
    <mergeCell ref="N142:N143"/>
    <mergeCell ref="O142:O143"/>
    <mergeCell ref="P142:P143"/>
    <mergeCell ref="Q142:Q143"/>
    <mergeCell ref="R142:R143"/>
    <mergeCell ref="S142:S143"/>
    <mergeCell ref="T142:T143"/>
    <mergeCell ref="U142:U143"/>
    <mergeCell ref="V142:V143"/>
    <mergeCell ref="L140:L141"/>
    <mergeCell ref="M140:M141"/>
    <mergeCell ref="N140:N141"/>
    <mergeCell ref="O140:O141"/>
    <mergeCell ref="P140:P141"/>
    <mergeCell ref="Q140:Q141"/>
    <mergeCell ref="R140:R141"/>
    <mergeCell ref="S140:S141"/>
    <mergeCell ref="T140:T141"/>
    <mergeCell ref="B140:B141"/>
    <mergeCell ref="C140:C141"/>
    <mergeCell ref="D140:D141"/>
    <mergeCell ref="E140:E141"/>
    <mergeCell ref="F140:F141"/>
    <mergeCell ref="G140:G141"/>
    <mergeCell ref="H140:H141"/>
    <mergeCell ref="J140:J141"/>
    <mergeCell ref="K140:K141"/>
    <mergeCell ref="U136:U137"/>
    <mergeCell ref="V136:V137"/>
    <mergeCell ref="B138:B139"/>
    <mergeCell ref="C138:C139"/>
    <mergeCell ref="D138:D139"/>
    <mergeCell ref="E138:E139"/>
    <mergeCell ref="F138:F139"/>
    <mergeCell ref="G138:G139"/>
    <mergeCell ref="H138:H139"/>
    <mergeCell ref="J138:J139"/>
    <mergeCell ref="K138:K139"/>
    <mergeCell ref="L138:L139"/>
    <mergeCell ref="M138:M139"/>
    <mergeCell ref="N138:N139"/>
    <mergeCell ref="O138:O139"/>
    <mergeCell ref="P138:P139"/>
    <mergeCell ref="Q138:Q139"/>
    <mergeCell ref="R138:R139"/>
    <mergeCell ref="S138:S139"/>
    <mergeCell ref="T138:T139"/>
    <mergeCell ref="U138:U139"/>
    <mergeCell ref="V138:V139"/>
    <mergeCell ref="L136:L137"/>
    <mergeCell ref="M136:M137"/>
    <mergeCell ref="N136:N137"/>
    <mergeCell ref="O136:O137"/>
    <mergeCell ref="P136:P137"/>
    <mergeCell ref="Q136:Q137"/>
    <mergeCell ref="R136:R137"/>
    <mergeCell ref="S136:S137"/>
    <mergeCell ref="T136:T137"/>
    <mergeCell ref="B136:B137"/>
    <mergeCell ref="C136:C137"/>
    <mergeCell ref="D136:D137"/>
    <mergeCell ref="E136:E137"/>
    <mergeCell ref="F136:F137"/>
    <mergeCell ref="G136:G137"/>
    <mergeCell ref="H136:H137"/>
    <mergeCell ref="J136:J137"/>
    <mergeCell ref="K136:K137"/>
    <mergeCell ref="U132:U133"/>
    <mergeCell ref="D132:D133"/>
    <mergeCell ref="E132:E133"/>
    <mergeCell ref="F132:F133"/>
    <mergeCell ref="G132:G133"/>
    <mergeCell ref="H132:H133"/>
    <mergeCell ref="J132:J133"/>
    <mergeCell ref="K132:K133"/>
    <mergeCell ref="V132:V133"/>
    <mergeCell ref="B134:B135"/>
    <mergeCell ref="C134:C135"/>
    <mergeCell ref="D134:D135"/>
    <mergeCell ref="E134:E135"/>
    <mergeCell ref="F134:F135"/>
    <mergeCell ref="G134:G135"/>
    <mergeCell ref="H134:H135"/>
    <mergeCell ref="J134:J135"/>
    <mergeCell ref="K134:K135"/>
    <mergeCell ref="L134:L135"/>
    <mergeCell ref="M134:M135"/>
    <mergeCell ref="N134:N135"/>
    <mergeCell ref="O134:O135"/>
    <mergeCell ref="P134:P135"/>
    <mergeCell ref="Q134:Q135"/>
    <mergeCell ref="R134:R135"/>
    <mergeCell ref="S134:S135"/>
    <mergeCell ref="T134:T135"/>
    <mergeCell ref="U134:U135"/>
    <mergeCell ref="V134:V135"/>
    <mergeCell ref="L132:L133"/>
    <mergeCell ref="M132:M133"/>
    <mergeCell ref="N132:N133"/>
    <mergeCell ref="O132:O133"/>
    <mergeCell ref="P132:P133"/>
    <mergeCell ref="Q132:Q133"/>
    <mergeCell ref="R132:R133"/>
    <mergeCell ref="S132:S133"/>
    <mergeCell ref="T132:T133"/>
    <mergeCell ref="B132:B133"/>
    <mergeCell ref="C132:C133"/>
    <mergeCell ref="U128:U129"/>
    <mergeCell ref="V128:V129"/>
    <mergeCell ref="B130:B131"/>
    <mergeCell ref="C130:C131"/>
    <mergeCell ref="D130:D131"/>
    <mergeCell ref="E130:E131"/>
    <mergeCell ref="F130:F131"/>
    <mergeCell ref="G130:G131"/>
    <mergeCell ref="H130:H131"/>
    <mergeCell ref="J130:J131"/>
    <mergeCell ref="K130:K131"/>
    <mergeCell ref="L130:L131"/>
    <mergeCell ref="M130:M131"/>
    <mergeCell ref="N130:N131"/>
    <mergeCell ref="O130:O131"/>
    <mergeCell ref="P130:P131"/>
    <mergeCell ref="Q130:Q131"/>
    <mergeCell ref="R130:R131"/>
    <mergeCell ref="S130:S131"/>
    <mergeCell ref="T130:T131"/>
    <mergeCell ref="U130:U131"/>
    <mergeCell ref="V130:V131"/>
    <mergeCell ref="L128:L129"/>
    <mergeCell ref="M128:M129"/>
    <mergeCell ref="N128:N129"/>
    <mergeCell ref="O128:O129"/>
    <mergeCell ref="P128:P129"/>
    <mergeCell ref="Q128:Q129"/>
    <mergeCell ref="R128:R129"/>
    <mergeCell ref="S128:S129"/>
    <mergeCell ref="T128:T129"/>
    <mergeCell ref="B128:B129"/>
    <mergeCell ref="C128:C129"/>
    <mergeCell ref="D128:D129"/>
    <mergeCell ref="E128:E129"/>
    <mergeCell ref="F128:F129"/>
    <mergeCell ref="G128:G129"/>
    <mergeCell ref="H128:H129"/>
    <mergeCell ref="J128:J129"/>
    <mergeCell ref="K128:K129"/>
    <mergeCell ref="U124:U125"/>
    <mergeCell ref="V124:V125"/>
    <mergeCell ref="B126:B127"/>
    <mergeCell ref="C126:C127"/>
    <mergeCell ref="D126:D127"/>
    <mergeCell ref="E126:E127"/>
    <mergeCell ref="F126:F127"/>
    <mergeCell ref="G126:G127"/>
    <mergeCell ref="H126:H127"/>
    <mergeCell ref="J126:J127"/>
    <mergeCell ref="K126:K127"/>
    <mergeCell ref="L126:L127"/>
    <mergeCell ref="M126:M127"/>
    <mergeCell ref="N126:N127"/>
    <mergeCell ref="O126:O127"/>
    <mergeCell ref="P126:P127"/>
    <mergeCell ref="Q126:Q127"/>
    <mergeCell ref="R126:R127"/>
    <mergeCell ref="S126:S127"/>
    <mergeCell ref="T126:T127"/>
    <mergeCell ref="U126:U127"/>
    <mergeCell ref="V126:V127"/>
    <mergeCell ref="L124:L125"/>
    <mergeCell ref="M124:M125"/>
    <mergeCell ref="N124:N125"/>
    <mergeCell ref="O124:O125"/>
    <mergeCell ref="P124:P125"/>
    <mergeCell ref="Q124:Q125"/>
    <mergeCell ref="R124:R125"/>
    <mergeCell ref="S124:S125"/>
    <mergeCell ref="T124:T125"/>
    <mergeCell ref="B124:B125"/>
    <mergeCell ref="C124:C125"/>
    <mergeCell ref="D124:D125"/>
    <mergeCell ref="E124:E125"/>
    <mergeCell ref="F124:F125"/>
    <mergeCell ref="G124:G125"/>
    <mergeCell ref="H124:H125"/>
    <mergeCell ref="J124:J125"/>
    <mergeCell ref="K124:K125"/>
    <mergeCell ref="U120:U121"/>
    <mergeCell ref="D120:D121"/>
    <mergeCell ref="E120:E121"/>
    <mergeCell ref="F120:F121"/>
    <mergeCell ref="G120:G121"/>
    <mergeCell ref="H120:H121"/>
    <mergeCell ref="J120:J121"/>
    <mergeCell ref="K120:K121"/>
    <mergeCell ref="V120:V121"/>
    <mergeCell ref="B122:B123"/>
    <mergeCell ref="C122:C123"/>
    <mergeCell ref="D122:D123"/>
    <mergeCell ref="E122:E123"/>
    <mergeCell ref="F122:F123"/>
    <mergeCell ref="G122:G123"/>
    <mergeCell ref="H122:H123"/>
    <mergeCell ref="J122:J123"/>
    <mergeCell ref="K122:K123"/>
    <mergeCell ref="L122:L123"/>
    <mergeCell ref="M122:M123"/>
    <mergeCell ref="N122:N123"/>
    <mergeCell ref="O122:O123"/>
    <mergeCell ref="P122:P123"/>
    <mergeCell ref="Q122:Q123"/>
    <mergeCell ref="R122:R123"/>
    <mergeCell ref="S122:S123"/>
    <mergeCell ref="T122:T123"/>
    <mergeCell ref="U122:U123"/>
    <mergeCell ref="V122:V123"/>
    <mergeCell ref="L120:L121"/>
    <mergeCell ref="M120:M121"/>
    <mergeCell ref="N120:N121"/>
    <mergeCell ref="O120:O121"/>
    <mergeCell ref="P120:P121"/>
    <mergeCell ref="Q120:Q121"/>
    <mergeCell ref="R120:R121"/>
    <mergeCell ref="S120:S121"/>
    <mergeCell ref="T120:T121"/>
    <mergeCell ref="B120:B121"/>
    <mergeCell ref="C120:C121"/>
    <mergeCell ref="U116:U117"/>
    <mergeCell ref="V116:V117"/>
    <mergeCell ref="B118:B119"/>
    <mergeCell ref="C118:C119"/>
    <mergeCell ref="D118:D119"/>
    <mergeCell ref="E118:E119"/>
    <mergeCell ref="F118:F119"/>
    <mergeCell ref="G118:G119"/>
    <mergeCell ref="H118:H119"/>
    <mergeCell ref="J118:J119"/>
    <mergeCell ref="K118:K119"/>
    <mergeCell ref="L118:L119"/>
    <mergeCell ref="M118:M119"/>
    <mergeCell ref="N118:N119"/>
    <mergeCell ref="O118:O119"/>
    <mergeCell ref="P118:P119"/>
    <mergeCell ref="Q118:Q119"/>
    <mergeCell ref="R118:R119"/>
    <mergeCell ref="S118:S119"/>
    <mergeCell ref="T118:T119"/>
    <mergeCell ref="U118:U119"/>
    <mergeCell ref="V118:V119"/>
    <mergeCell ref="L116:L117"/>
    <mergeCell ref="M116:M117"/>
    <mergeCell ref="N116:N117"/>
    <mergeCell ref="O116:O117"/>
    <mergeCell ref="P116:P117"/>
    <mergeCell ref="Q116:Q117"/>
    <mergeCell ref="R116:R117"/>
    <mergeCell ref="S116:S117"/>
    <mergeCell ref="T116:T117"/>
    <mergeCell ref="B116:B117"/>
    <mergeCell ref="C116:C117"/>
    <mergeCell ref="D116:D117"/>
    <mergeCell ref="E116:E117"/>
    <mergeCell ref="F116:F117"/>
    <mergeCell ref="G116:G117"/>
    <mergeCell ref="H116:H117"/>
    <mergeCell ref="J116:J117"/>
    <mergeCell ref="K116:K117"/>
    <mergeCell ref="U112:U113"/>
    <mergeCell ref="V112:V113"/>
    <mergeCell ref="B114:B115"/>
    <mergeCell ref="C114:C115"/>
    <mergeCell ref="D114:D115"/>
    <mergeCell ref="E114:E115"/>
    <mergeCell ref="F114:F115"/>
    <mergeCell ref="G114:G115"/>
    <mergeCell ref="H114:H115"/>
    <mergeCell ref="J114:J115"/>
    <mergeCell ref="K114:K115"/>
    <mergeCell ref="L114:L115"/>
    <mergeCell ref="M114:M115"/>
    <mergeCell ref="N114:N115"/>
    <mergeCell ref="O114:O115"/>
    <mergeCell ref="P114:P115"/>
    <mergeCell ref="Q114:Q115"/>
    <mergeCell ref="R114:R115"/>
    <mergeCell ref="S114:S115"/>
    <mergeCell ref="T114:T115"/>
    <mergeCell ref="U114:U115"/>
    <mergeCell ref="V114:V115"/>
    <mergeCell ref="L112:L113"/>
    <mergeCell ref="M112:M113"/>
    <mergeCell ref="N112:N113"/>
    <mergeCell ref="O112:O113"/>
    <mergeCell ref="P112:P113"/>
    <mergeCell ref="Q112:Q113"/>
    <mergeCell ref="R112:R113"/>
    <mergeCell ref="S112:S113"/>
    <mergeCell ref="T112:T113"/>
    <mergeCell ref="B112:B113"/>
    <mergeCell ref="C112:C113"/>
    <mergeCell ref="D112:D113"/>
    <mergeCell ref="E112:E113"/>
    <mergeCell ref="F112:F113"/>
    <mergeCell ref="G112:G113"/>
    <mergeCell ref="H112:H113"/>
    <mergeCell ref="J112:J113"/>
    <mergeCell ref="K112:K113"/>
    <mergeCell ref="U108:U109"/>
    <mergeCell ref="D108:D109"/>
    <mergeCell ref="E108:E109"/>
    <mergeCell ref="F108:F109"/>
    <mergeCell ref="G108:G109"/>
    <mergeCell ref="H108:H109"/>
    <mergeCell ref="J108:J109"/>
    <mergeCell ref="K108:K109"/>
    <mergeCell ref="V108:V109"/>
    <mergeCell ref="B110:B111"/>
    <mergeCell ref="C110:C111"/>
    <mergeCell ref="D110:D111"/>
    <mergeCell ref="E110:E111"/>
    <mergeCell ref="F110:F111"/>
    <mergeCell ref="G110:G111"/>
    <mergeCell ref="H110:H111"/>
    <mergeCell ref="J110:J111"/>
    <mergeCell ref="K110:K111"/>
    <mergeCell ref="L110:L111"/>
    <mergeCell ref="M110:M111"/>
    <mergeCell ref="N110:N111"/>
    <mergeCell ref="O110:O111"/>
    <mergeCell ref="P110:P111"/>
    <mergeCell ref="Q110:Q111"/>
    <mergeCell ref="R110:R111"/>
    <mergeCell ref="S110:S111"/>
    <mergeCell ref="T110:T111"/>
    <mergeCell ref="U110:U111"/>
    <mergeCell ref="V110:V111"/>
    <mergeCell ref="L108:L109"/>
    <mergeCell ref="M108:M109"/>
    <mergeCell ref="N108:N109"/>
    <mergeCell ref="O108:O109"/>
    <mergeCell ref="P108:P109"/>
    <mergeCell ref="Q108:Q109"/>
    <mergeCell ref="R108:R109"/>
    <mergeCell ref="S108:S109"/>
    <mergeCell ref="T108:T109"/>
    <mergeCell ref="B108:B109"/>
    <mergeCell ref="C108:C109"/>
    <mergeCell ref="U104:U105"/>
    <mergeCell ref="V104:V105"/>
    <mergeCell ref="B106:B107"/>
    <mergeCell ref="C106:C107"/>
    <mergeCell ref="D106:D107"/>
    <mergeCell ref="E106:E107"/>
    <mergeCell ref="F106:F107"/>
    <mergeCell ref="G106:G107"/>
    <mergeCell ref="H106:H107"/>
    <mergeCell ref="J106:J107"/>
    <mergeCell ref="K106:K107"/>
    <mergeCell ref="L106:L107"/>
    <mergeCell ref="M106:M107"/>
    <mergeCell ref="N106:N107"/>
    <mergeCell ref="O106:O107"/>
    <mergeCell ref="P106:P107"/>
    <mergeCell ref="Q106:Q107"/>
    <mergeCell ref="R106:R107"/>
    <mergeCell ref="S106:S107"/>
    <mergeCell ref="T106:T107"/>
    <mergeCell ref="U106:U107"/>
    <mergeCell ref="V106:V107"/>
    <mergeCell ref="L104:L105"/>
    <mergeCell ref="M104:M105"/>
    <mergeCell ref="N104:N105"/>
    <mergeCell ref="O104:O105"/>
    <mergeCell ref="P104:P105"/>
    <mergeCell ref="Q104:Q105"/>
    <mergeCell ref="R104:R105"/>
    <mergeCell ref="S104:S105"/>
    <mergeCell ref="T104:T105"/>
    <mergeCell ref="B104:B105"/>
    <mergeCell ref="C104:C105"/>
    <mergeCell ref="D104:D105"/>
    <mergeCell ref="E104:E105"/>
    <mergeCell ref="F104:F105"/>
    <mergeCell ref="G104:G105"/>
    <mergeCell ref="H104:H105"/>
    <mergeCell ref="J104:J105"/>
    <mergeCell ref="K104:K105"/>
    <mergeCell ref="U100:U101"/>
    <mergeCell ref="V100:V101"/>
    <mergeCell ref="B102:B103"/>
    <mergeCell ref="C102:C103"/>
    <mergeCell ref="D102:D103"/>
    <mergeCell ref="E102:E103"/>
    <mergeCell ref="F102:F103"/>
    <mergeCell ref="G102:G103"/>
    <mergeCell ref="H102:H103"/>
    <mergeCell ref="J102:J103"/>
    <mergeCell ref="K102:K103"/>
    <mergeCell ref="L102:L103"/>
    <mergeCell ref="M102:M103"/>
    <mergeCell ref="N102:N103"/>
    <mergeCell ref="O102:O103"/>
    <mergeCell ref="P102:P103"/>
    <mergeCell ref="Q102:Q103"/>
    <mergeCell ref="R102:R103"/>
    <mergeCell ref="S102:S103"/>
    <mergeCell ref="T102:T103"/>
    <mergeCell ref="U102:U103"/>
    <mergeCell ref="V102:V103"/>
    <mergeCell ref="L100:L101"/>
    <mergeCell ref="M100:M101"/>
    <mergeCell ref="N100:N101"/>
    <mergeCell ref="O100:O101"/>
    <mergeCell ref="P100:P101"/>
    <mergeCell ref="Q100:Q101"/>
    <mergeCell ref="R100:R101"/>
    <mergeCell ref="S100:S101"/>
    <mergeCell ref="T100:T101"/>
    <mergeCell ref="B100:B101"/>
    <mergeCell ref="C100:C101"/>
    <mergeCell ref="D100:D101"/>
    <mergeCell ref="E100:E101"/>
    <mergeCell ref="F100:F101"/>
    <mergeCell ref="G100:G101"/>
    <mergeCell ref="H100:H101"/>
    <mergeCell ref="J100:J101"/>
    <mergeCell ref="K100:K101"/>
    <mergeCell ref="U96:U97"/>
    <mergeCell ref="D96:D97"/>
    <mergeCell ref="E96:E97"/>
    <mergeCell ref="F96:F97"/>
    <mergeCell ref="G96:G97"/>
    <mergeCell ref="H96:H97"/>
    <mergeCell ref="J96:J97"/>
    <mergeCell ref="K96:K97"/>
    <mergeCell ref="V96:V97"/>
    <mergeCell ref="B98:B99"/>
    <mergeCell ref="C98:C99"/>
    <mergeCell ref="D98:D99"/>
    <mergeCell ref="E98:E99"/>
    <mergeCell ref="F98:F99"/>
    <mergeCell ref="G98:G99"/>
    <mergeCell ref="H98:H99"/>
    <mergeCell ref="J98:J99"/>
    <mergeCell ref="K98:K99"/>
    <mergeCell ref="L98:L99"/>
    <mergeCell ref="M98:M99"/>
    <mergeCell ref="N98:N99"/>
    <mergeCell ref="O98:O99"/>
    <mergeCell ref="P98:P99"/>
    <mergeCell ref="Q98:Q99"/>
    <mergeCell ref="R98:R99"/>
    <mergeCell ref="S98:S99"/>
    <mergeCell ref="T98:T99"/>
    <mergeCell ref="U98:U99"/>
    <mergeCell ref="V98:V99"/>
    <mergeCell ref="L96:L97"/>
    <mergeCell ref="M96:M97"/>
    <mergeCell ref="N96:N97"/>
    <mergeCell ref="O96:O97"/>
    <mergeCell ref="P96:P97"/>
    <mergeCell ref="Q96:Q97"/>
    <mergeCell ref="R96:R97"/>
    <mergeCell ref="S96:S97"/>
    <mergeCell ref="T96:T97"/>
    <mergeCell ref="B96:B97"/>
    <mergeCell ref="C96:C97"/>
    <mergeCell ref="U92:U93"/>
    <mergeCell ref="V92:V93"/>
    <mergeCell ref="B94:B95"/>
    <mergeCell ref="C94:C95"/>
    <mergeCell ref="D94:D95"/>
    <mergeCell ref="E94:E95"/>
    <mergeCell ref="F94:F95"/>
    <mergeCell ref="G94:G95"/>
    <mergeCell ref="H94:H95"/>
    <mergeCell ref="J94:J95"/>
    <mergeCell ref="K94:K95"/>
    <mergeCell ref="L94:L95"/>
    <mergeCell ref="M94:M95"/>
    <mergeCell ref="N94:N95"/>
    <mergeCell ref="O94:O95"/>
    <mergeCell ref="P94:P95"/>
    <mergeCell ref="Q94:Q95"/>
    <mergeCell ref="R94:R95"/>
    <mergeCell ref="S94:S95"/>
    <mergeCell ref="T94:T95"/>
    <mergeCell ref="U94:U95"/>
    <mergeCell ref="V94:V95"/>
    <mergeCell ref="L92:L93"/>
    <mergeCell ref="M92:M93"/>
    <mergeCell ref="N92:N93"/>
    <mergeCell ref="O92:O93"/>
    <mergeCell ref="P92:P93"/>
    <mergeCell ref="Q92:Q93"/>
    <mergeCell ref="R92:R93"/>
    <mergeCell ref="S92:S93"/>
    <mergeCell ref="T92:T93"/>
    <mergeCell ref="B92:B93"/>
    <mergeCell ref="C92:C93"/>
    <mergeCell ref="D92:D93"/>
    <mergeCell ref="E92:E93"/>
    <mergeCell ref="F92:F93"/>
    <mergeCell ref="G92:G93"/>
    <mergeCell ref="H92:H93"/>
    <mergeCell ref="J92:J93"/>
    <mergeCell ref="K92:K93"/>
    <mergeCell ref="U88:U89"/>
    <mergeCell ref="V88:V89"/>
    <mergeCell ref="B90:B91"/>
    <mergeCell ref="C90:C91"/>
    <mergeCell ref="D90:D91"/>
    <mergeCell ref="E90:E91"/>
    <mergeCell ref="F90:F91"/>
    <mergeCell ref="G90:G91"/>
    <mergeCell ref="H90:H91"/>
    <mergeCell ref="J90:J91"/>
    <mergeCell ref="K90:K91"/>
    <mergeCell ref="L90:L91"/>
    <mergeCell ref="M90:M91"/>
    <mergeCell ref="N90:N91"/>
    <mergeCell ref="O90:O91"/>
    <mergeCell ref="P90:P91"/>
    <mergeCell ref="Q90:Q91"/>
    <mergeCell ref="R90:R91"/>
    <mergeCell ref="S90:S91"/>
    <mergeCell ref="T90:T91"/>
    <mergeCell ref="U90:U91"/>
    <mergeCell ref="V90:V91"/>
    <mergeCell ref="L88:L89"/>
    <mergeCell ref="M88:M89"/>
    <mergeCell ref="N88:N89"/>
    <mergeCell ref="O88:O89"/>
    <mergeCell ref="P88:P89"/>
    <mergeCell ref="Q88:Q89"/>
    <mergeCell ref="R88:R89"/>
    <mergeCell ref="S88:S89"/>
    <mergeCell ref="T88:T89"/>
    <mergeCell ref="B88:B89"/>
    <mergeCell ref="C88:C89"/>
    <mergeCell ref="D88:D89"/>
    <mergeCell ref="E88:E89"/>
    <mergeCell ref="F88:F89"/>
    <mergeCell ref="G88:G89"/>
    <mergeCell ref="H88:H89"/>
    <mergeCell ref="J88:J89"/>
    <mergeCell ref="K88:K89"/>
    <mergeCell ref="U84:U85"/>
    <mergeCell ref="D84:D85"/>
    <mergeCell ref="E84:E85"/>
    <mergeCell ref="F84:F85"/>
    <mergeCell ref="G84:G85"/>
    <mergeCell ref="H84:H85"/>
    <mergeCell ref="J84:J85"/>
    <mergeCell ref="K84:K85"/>
    <mergeCell ref="V84:V85"/>
    <mergeCell ref="B86:B87"/>
    <mergeCell ref="C86:C87"/>
    <mergeCell ref="D86:D87"/>
    <mergeCell ref="E86:E87"/>
    <mergeCell ref="F86:F87"/>
    <mergeCell ref="G86:G87"/>
    <mergeCell ref="H86:H87"/>
    <mergeCell ref="J86:J87"/>
    <mergeCell ref="K86:K87"/>
    <mergeCell ref="L86:L87"/>
    <mergeCell ref="M86:M87"/>
    <mergeCell ref="N86:N87"/>
    <mergeCell ref="O86:O87"/>
    <mergeCell ref="P86:P87"/>
    <mergeCell ref="Q86:Q87"/>
    <mergeCell ref="R86:R87"/>
    <mergeCell ref="S86:S87"/>
    <mergeCell ref="T86:T87"/>
    <mergeCell ref="U86:U87"/>
    <mergeCell ref="V86:V87"/>
    <mergeCell ref="L84:L85"/>
    <mergeCell ref="M84:M85"/>
    <mergeCell ref="N84:N85"/>
    <mergeCell ref="O84:O85"/>
    <mergeCell ref="P84:P85"/>
    <mergeCell ref="Q84:Q85"/>
    <mergeCell ref="R84:R85"/>
    <mergeCell ref="S84:S85"/>
    <mergeCell ref="T84:T85"/>
    <mergeCell ref="B84:B85"/>
    <mergeCell ref="C84:C85"/>
    <mergeCell ref="V80:V81"/>
    <mergeCell ref="B82:B83"/>
    <mergeCell ref="C82:C83"/>
    <mergeCell ref="D82:D83"/>
    <mergeCell ref="E82:E83"/>
    <mergeCell ref="F82:F83"/>
    <mergeCell ref="G82:G83"/>
    <mergeCell ref="H82:H83"/>
    <mergeCell ref="J82:J83"/>
    <mergeCell ref="K82:K83"/>
    <mergeCell ref="L82:L83"/>
    <mergeCell ref="M82:M83"/>
    <mergeCell ref="N82:N83"/>
    <mergeCell ref="O82:O83"/>
    <mergeCell ref="P82:P83"/>
    <mergeCell ref="Q82:Q83"/>
    <mergeCell ref="R82:R83"/>
    <mergeCell ref="S82:S83"/>
    <mergeCell ref="T82:T83"/>
    <mergeCell ref="U82:U83"/>
    <mergeCell ref="V82:V83"/>
    <mergeCell ref="L80:L81"/>
    <mergeCell ref="M80:M81"/>
    <mergeCell ref="N80:N81"/>
    <mergeCell ref="O80:O81"/>
    <mergeCell ref="P80:P81"/>
    <mergeCell ref="Q80:Q81"/>
    <mergeCell ref="R80:R81"/>
    <mergeCell ref="S80:S81"/>
    <mergeCell ref="T80:T81"/>
    <mergeCell ref="B80:B81"/>
    <mergeCell ref="V76:V77"/>
    <mergeCell ref="B78:B79"/>
    <mergeCell ref="C78:C79"/>
    <mergeCell ref="D78:D79"/>
    <mergeCell ref="E78:E79"/>
    <mergeCell ref="F78:F79"/>
    <mergeCell ref="G78:G79"/>
    <mergeCell ref="H78:H79"/>
    <mergeCell ref="J78:J79"/>
    <mergeCell ref="K78:K79"/>
    <mergeCell ref="L78:L79"/>
    <mergeCell ref="M78:M79"/>
    <mergeCell ref="N78:N79"/>
    <mergeCell ref="O78:O79"/>
    <mergeCell ref="P78:P79"/>
    <mergeCell ref="Q78:Q79"/>
    <mergeCell ref="R78:R79"/>
    <mergeCell ref="S78:S79"/>
    <mergeCell ref="T78:T79"/>
    <mergeCell ref="U78:U79"/>
    <mergeCell ref="V78:V79"/>
    <mergeCell ref="L76:L77"/>
    <mergeCell ref="M76:M77"/>
    <mergeCell ref="U72:U73"/>
    <mergeCell ref="D72:D73"/>
    <mergeCell ref="E72:E73"/>
    <mergeCell ref="F72:F73"/>
    <mergeCell ref="G72:G73"/>
    <mergeCell ref="H72:H73"/>
    <mergeCell ref="J72:J73"/>
    <mergeCell ref="K72:K73"/>
    <mergeCell ref="C80:C81"/>
    <mergeCell ref="D80:D81"/>
    <mergeCell ref="E80:E81"/>
    <mergeCell ref="F80:F81"/>
    <mergeCell ref="G80:G81"/>
    <mergeCell ref="H80:H81"/>
    <mergeCell ref="J80:J81"/>
    <mergeCell ref="K80:K81"/>
    <mergeCell ref="U76:U77"/>
    <mergeCell ref="U80:U81"/>
    <mergeCell ref="S72:S73"/>
    <mergeCell ref="T72:T73"/>
    <mergeCell ref="B72:B73"/>
    <mergeCell ref="C72:C73"/>
    <mergeCell ref="N76:N77"/>
    <mergeCell ref="O76:O77"/>
    <mergeCell ref="P76:P77"/>
    <mergeCell ref="Q76:Q77"/>
    <mergeCell ref="R76:R77"/>
    <mergeCell ref="S76:S77"/>
    <mergeCell ref="T76:T77"/>
    <mergeCell ref="B76:B77"/>
    <mergeCell ref="C76:C77"/>
    <mergeCell ref="D76:D77"/>
    <mergeCell ref="E76:E77"/>
    <mergeCell ref="F76:F77"/>
    <mergeCell ref="G76:G77"/>
    <mergeCell ref="H76:H77"/>
    <mergeCell ref="J76:J77"/>
    <mergeCell ref="K76:K77"/>
    <mergeCell ref="R68:R69"/>
    <mergeCell ref="S68:S69"/>
    <mergeCell ref="T68:T69"/>
    <mergeCell ref="B68:B69"/>
    <mergeCell ref="V72:V73"/>
    <mergeCell ref="B74:B75"/>
    <mergeCell ref="C74:C75"/>
    <mergeCell ref="D74:D75"/>
    <mergeCell ref="E74:E75"/>
    <mergeCell ref="F74:F75"/>
    <mergeCell ref="G74:G75"/>
    <mergeCell ref="H74:H75"/>
    <mergeCell ref="J74:J75"/>
    <mergeCell ref="K74:K75"/>
    <mergeCell ref="L74:L75"/>
    <mergeCell ref="M74:M75"/>
    <mergeCell ref="N74:N75"/>
    <mergeCell ref="O74:O75"/>
    <mergeCell ref="P74:P75"/>
    <mergeCell ref="Q74:Q75"/>
    <mergeCell ref="R74:R75"/>
    <mergeCell ref="S74:S75"/>
    <mergeCell ref="T74:T75"/>
    <mergeCell ref="U74:U75"/>
    <mergeCell ref="V74:V75"/>
    <mergeCell ref="L72:L73"/>
    <mergeCell ref="M72:M73"/>
    <mergeCell ref="N72:N73"/>
    <mergeCell ref="O72:O73"/>
    <mergeCell ref="P72:P73"/>
    <mergeCell ref="Q72:Q73"/>
    <mergeCell ref="R72:R73"/>
    <mergeCell ref="U66:U67"/>
    <mergeCell ref="V66:V67"/>
    <mergeCell ref="L64:L65"/>
    <mergeCell ref="M64:M65"/>
    <mergeCell ref="U68:U69"/>
    <mergeCell ref="V68:V69"/>
    <mergeCell ref="B70:B71"/>
    <mergeCell ref="C70:C71"/>
    <mergeCell ref="D70:D71"/>
    <mergeCell ref="E70:E71"/>
    <mergeCell ref="F70:F71"/>
    <mergeCell ref="G70:G71"/>
    <mergeCell ref="H70:H71"/>
    <mergeCell ref="J70:J71"/>
    <mergeCell ref="K70:K71"/>
    <mergeCell ref="L70:L71"/>
    <mergeCell ref="M70:M71"/>
    <mergeCell ref="N70:N71"/>
    <mergeCell ref="O70:O71"/>
    <mergeCell ref="P70:P71"/>
    <mergeCell ref="Q70:Q71"/>
    <mergeCell ref="R70:R71"/>
    <mergeCell ref="S70:S71"/>
    <mergeCell ref="T70:T71"/>
    <mergeCell ref="U70:U71"/>
    <mergeCell ref="V70:V71"/>
    <mergeCell ref="L68:L69"/>
    <mergeCell ref="M68:M69"/>
    <mergeCell ref="N68:N69"/>
    <mergeCell ref="O68:O69"/>
    <mergeCell ref="P68:P69"/>
    <mergeCell ref="Q68:Q69"/>
    <mergeCell ref="G60:G61"/>
    <mergeCell ref="H60:H61"/>
    <mergeCell ref="J60:J61"/>
    <mergeCell ref="K60:K61"/>
    <mergeCell ref="C68:C69"/>
    <mergeCell ref="D68:D69"/>
    <mergeCell ref="E68:E69"/>
    <mergeCell ref="F68:F69"/>
    <mergeCell ref="G68:G69"/>
    <mergeCell ref="H68:H69"/>
    <mergeCell ref="J68:J69"/>
    <mergeCell ref="K68:K69"/>
    <mergeCell ref="U64:U65"/>
    <mergeCell ref="V64:V65"/>
    <mergeCell ref="B66:B67"/>
    <mergeCell ref="C66:C67"/>
    <mergeCell ref="D66:D67"/>
    <mergeCell ref="E66:E67"/>
    <mergeCell ref="F66:F67"/>
    <mergeCell ref="G66:G67"/>
    <mergeCell ref="H66:H67"/>
    <mergeCell ref="J66:J67"/>
    <mergeCell ref="K66:K67"/>
    <mergeCell ref="L66:L67"/>
    <mergeCell ref="M66:M67"/>
    <mergeCell ref="N66:N67"/>
    <mergeCell ref="O66:O67"/>
    <mergeCell ref="P66:P67"/>
    <mergeCell ref="Q66:Q67"/>
    <mergeCell ref="R66:R67"/>
    <mergeCell ref="S66:S67"/>
    <mergeCell ref="T66:T67"/>
    <mergeCell ref="V62:V63"/>
    <mergeCell ref="L60:L61"/>
    <mergeCell ref="M60:M61"/>
    <mergeCell ref="N60:N61"/>
    <mergeCell ref="O60:O61"/>
    <mergeCell ref="P60:P61"/>
    <mergeCell ref="Q60:Q61"/>
    <mergeCell ref="R60:R61"/>
    <mergeCell ref="S60:S61"/>
    <mergeCell ref="T60:T61"/>
    <mergeCell ref="B60:B61"/>
    <mergeCell ref="C60:C61"/>
    <mergeCell ref="N64:N65"/>
    <mergeCell ref="O64:O65"/>
    <mergeCell ref="P64:P65"/>
    <mergeCell ref="Q64:Q65"/>
    <mergeCell ref="R64:R65"/>
    <mergeCell ref="S64:S65"/>
    <mergeCell ref="T64:T65"/>
    <mergeCell ref="B64:B65"/>
    <mergeCell ref="C64:C65"/>
    <mergeCell ref="D64:D65"/>
    <mergeCell ref="E64:E65"/>
    <mergeCell ref="F64:F65"/>
    <mergeCell ref="G64:G65"/>
    <mergeCell ref="H64:H65"/>
    <mergeCell ref="J64:J65"/>
    <mergeCell ref="K64:K65"/>
    <mergeCell ref="U60:U61"/>
    <mergeCell ref="D60:D61"/>
    <mergeCell ref="E60:E61"/>
    <mergeCell ref="F60:F61"/>
    <mergeCell ref="T58:T59"/>
    <mergeCell ref="U58:U59"/>
    <mergeCell ref="V58:V59"/>
    <mergeCell ref="B56:B57"/>
    <mergeCell ref="C56:C57"/>
    <mergeCell ref="D56:D57"/>
    <mergeCell ref="E56:E57"/>
    <mergeCell ref="F56:F57"/>
    <mergeCell ref="G56:G57"/>
    <mergeCell ref="H56:H57"/>
    <mergeCell ref="J56:J57"/>
    <mergeCell ref="K56:K57"/>
    <mergeCell ref="V60:V61"/>
    <mergeCell ref="B62:B63"/>
    <mergeCell ref="C62:C63"/>
    <mergeCell ref="D62:D63"/>
    <mergeCell ref="E62:E63"/>
    <mergeCell ref="F62:F63"/>
    <mergeCell ref="G62:G63"/>
    <mergeCell ref="H62:H63"/>
    <mergeCell ref="J62:J63"/>
    <mergeCell ref="K62:K63"/>
    <mergeCell ref="L62:L63"/>
    <mergeCell ref="M62:M63"/>
    <mergeCell ref="N62:N63"/>
    <mergeCell ref="O62:O63"/>
    <mergeCell ref="P62:P63"/>
    <mergeCell ref="Q62:Q63"/>
    <mergeCell ref="R62:R63"/>
    <mergeCell ref="S62:S63"/>
    <mergeCell ref="T62:T63"/>
    <mergeCell ref="U62:U63"/>
    <mergeCell ref="B58:B59"/>
    <mergeCell ref="C58:C59"/>
    <mergeCell ref="D58:D59"/>
    <mergeCell ref="E58:E59"/>
    <mergeCell ref="F58:F59"/>
    <mergeCell ref="G58:G59"/>
    <mergeCell ref="H58:H59"/>
    <mergeCell ref="J58:J59"/>
    <mergeCell ref="K58:K59"/>
    <mergeCell ref="L58:L59"/>
    <mergeCell ref="M58:M59"/>
    <mergeCell ref="N58:N59"/>
    <mergeCell ref="O58:O59"/>
    <mergeCell ref="P58:P59"/>
    <mergeCell ref="Q58:Q59"/>
    <mergeCell ref="R58:R59"/>
    <mergeCell ref="S58:S59"/>
    <mergeCell ref="R56:R57"/>
    <mergeCell ref="S56:S57"/>
    <mergeCell ref="R48:R49"/>
    <mergeCell ref="S48:S49"/>
    <mergeCell ref="T48:T49"/>
    <mergeCell ref="U48:U49"/>
    <mergeCell ref="V48:V49"/>
    <mergeCell ref="N50:N51"/>
    <mergeCell ref="N52:N53"/>
    <mergeCell ref="N54:N55"/>
    <mergeCell ref="O50:O51"/>
    <mergeCell ref="O52:O53"/>
    <mergeCell ref="O54:O55"/>
    <mergeCell ref="P50:P51"/>
    <mergeCell ref="P52:P53"/>
    <mergeCell ref="P54:P55"/>
    <mergeCell ref="Q50:Q51"/>
    <mergeCell ref="Q52:Q53"/>
    <mergeCell ref="Q54:Q55"/>
    <mergeCell ref="R50:R51"/>
    <mergeCell ref="R52:R53"/>
    <mergeCell ref="R54:R55"/>
    <mergeCell ref="S50:S51"/>
    <mergeCell ref="S52:S53"/>
    <mergeCell ref="S54:S55"/>
    <mergeCell ref="T50:T51"/>
    <mergeCell ref="T56:T57"/>
    <mergeCell ref="U56:U57"/>
    <mergeCell ref="V56:V57"/>
    <mergeCell ref="T52:T53"/>
    <mergeCell ref="T54:T55"/>
    <mergeCell ref="U50:U51"/>
    <mergeCell ref="V50:V51"/>
    <mergeCell ref="U52:U53"/>
    <mergeCell ref="V52:V53"/>
    <mergeCell ref="U54:U55"/>
    <mergeCell ref="V54:V55"/>
    <mergeCell ref="S46:S47"/>
    <mergeCell ref="T46:T47"/>
    <mergeCell ref="U46:U47"/>
    <mergeCell ref="V46:V47"/>
    <mergeCell ref="J54:J55"/>
    <mergeCell ref="J52:J53"/>
    <mergeCell ref="J50:J51"/>
    <mergeCell ref="J48:J49"/>
    <mergeCell ref="K48:K49"/>
    <mergeCell ref="K50:K51"/>
    <mergeCell ref="K52:K53"/>
    <mergeCell ref="K54:K55"/>
    <mergeCell ref="L48:L49"/>
    <mergeCell ref="L50:L51"/>
    <mergeCell ref="L52:L53"/>
    <mergeCell ref="L54:L55"/>
    <mergeCell ref="M48:M49"/>
    <mergeCell ref="N48:N49"/>
    <mergeCell ref="M50:M51"/>
    <mergeCell ref="M52:M53"/>
    <mergeCell ref="M54:M55"/>
    <mergeCell ref="O48:O49"/>
    <mergeCell ref="P48:P49"/>
    <mergeCell ref="Q48:Q49"/>
    <mergeCell ref="V40:V41"/>
    <mergeCell ref="V42:V43"/>
    <mergeCell ref="V44:V45"/>
    <mergeCell ref="U44:U45"/>
    <mergeCell ref="S28:S29"/>
    <mergeCell ref="S30:S31"/>
    <mergeCell ref="S32:S33"/>
    <mergeCell ref="S34:S35"/>
    <mergeCell ref="S36:S37"/>
    <mergeCell ref="S38:S39"/>
    <mergeCell ref="S40:S41"/>
    <mergeCell ref="S42:S43"/>
    <mergeCell ref="S44:S45"/>
    <mergeCell ref="R30:R31"/>
    <mergeCell ref="R32:R33"/>
    <mergeCell ref="R34:R35"/>
    <mergeCell ref="R36:R37"/>
    <mergeCell ref="R28:R29"/>
    <mergeCell ref="R40:R41"/>
    <mergeCell ref="R42:R43"/>
    <mergeCell ref="V10:V11"/>
    <mergeCell ref="V12:V13"/>
    <mergeCell ref="V14:V15"/>
    <mergeCell ref="V16:V17"/>
    <mergeCell ref="V18:V19"/>
    <mergeCell ref="V20:V21"/>
    <mergeCell ref="V22:V23"/>
    <mergeCell ref="V24:V25"/>
    <mergeCell ref="V26:V27"/>
    <mergeCell ref="U28:U29"/>
    <mergeCell ref="U30:U31"/>
    <mergeCell ref="U32:U33"/>
    <mergeCell ref="U34:U35"/>
    <mergeCell ref="U36:U37"/>
    <mergeCell ref="U38:U39"/>
    <mergeCell ref="U40:U41"/>
    <mergeCell ref="U42:U43"/>
    <mergeCell ref="U10:U11"/>
    <mergeCell ref="U12:U13"/>
    <mergeCell ref="U14:U15"/>
    <mergeCell ref="U16:U17"/>
    <mergeCell ref="U18:U19"/>
    <mergeCell ref="U20:U21"/>
    <mergeCell ref="U22:U23"/>
    <mergeCell ref="U24:U25"/>
    <mergeCell ref="U26:U27"/>
    <mergeCell ref="V28:V29"/>
    <mergeCell ref="V30:V31"/>
    <mergeCell ref="V32:V33"/>
    <mergeCell ref="V34:V35"/>
    <mergeCell ref="V36:V37"/>
    <mergeCell ref="V38:V39"/>
    <mergeCell ref="T26:T27"/>
    <mergeCell ref="T24:T25"/>
    <mergeCell ref="T22:T23"/>
    <mergeCell ref="T20:T21"/>
    <mergeCell ref="T18:T19"/>
    <mergeCell ref="T16:T17"/>
    <mergeCell ref="T14:T15"/>
    <mergeCell ref="T12:T13"/>
    <mergeCell ref="T10:T11"/>
    <mergeCell ref="T44:T45"/>
    <mergeCell ref="T42:T43"/>
    <mergeCell ref="T40:T41"/>
    <mergeCell ref="T38:T39"/>
    <mergeCell ref="T36:T37"/>
    <mergeCell ref="T34:T35"/>
    <mergeCell ref="T32:T33"/>
    <mergeCell ref="T30:T31"/>
    <mergeCell ref="T28:T29"/>
    <mergeCell ref="S10:S11"/>
    <mergeCell ref="S12:S13"/>
    <mergeCell ref="S14:S15"/>
    <mergeCell ref="S16:S17"/>
    <mergeCell ref="S18:S19"/>
    <mergeCell ref="S20:S21"/>
    <mergeCell ref="S22:S23"/>
    <mergeCell ref="S24:S25"/>
    <mergeCell ref="S26:S27"/>
    <mergeCell ref="P14:P15"/>
    <mergeCell ref="P16:P17"/>
    <mergeCell ref="P18:P19"/>
    <mergeCell ref="P20:P21"/>
    <mergeCell ref="P22:P23"/>
    <mergeCell ref="P44:P45"/>
    <mergeCell ref="Q44:Q45"/>
    <mergeCell ref="Q42:Q43"/>
    <mergeCell ref="Q40:Q41"/>
    <mergeCell ref="Q38:Q39"/>
    <mergeCell ref="Q36:Q37"/>
    <mergeCell ref="Q34:Q35"/>
    <mergeCell ref="Q32:Q33"/>
    <mergeCell ref="P24:P25"/>
    <mergeCell ref="P26:P27"/>
    <mergeCell ref="P28:P29"/>
    <mergeCell ref="P30:P31"/>
    <mergeCell ref="P32:P33"/>
    <mergeCell ref="P34:P35"/>
    <mergeCell ref="P36:P37"/>
    <mergeCell ref="P38:P39"/>
    <mergeCell ref="P40:P41"/>
    <mergeCell ref="R38:R39"/>
    <mergeCell ref="Q30:Q31"/>
    <mergeCell ref="Q28:Q29"/>
    <mergeCell ref="Q26:Q27"/>
    <mergeCell ref="Q24:Q25"/>
    <mergeCell ref="Q22:Q23"/>
    <mergeCell ref="Q20:Q21"/>
    <mergeCell ref="Q18:Q19"/>
    <mergeCell ref="Q16:Q17"/>
    <mergeCell ref="Q14:Q15"/>
    <mergeCell ref="P42:P43"/>
    <mergeCell ref="R44:R45"/>
    <mergeCell ref="R10:R11"/>
    <mergeCell ref="R12:R13"/>
    <mergeCell ref="R14:R15"/>
    <mergeCell ref="R16:R17"/>
    <mergeCell ref="R18:R19"/>
    <mergeCell ref="R20:R21"/>
    <mergeCell ref="R22:R23"/>
    <mergeCell ref="R24:R25"/>
    <mergeCell ref="R26:R27"/>
    <mergeCell ref="P10:P11"/>
    <mergeCell ref="Q10:Q11"/>
    <mergeCell ref="P12:P13"/>
    <mergeCell ref="Q12:Q13"/>
    <mergeCell ref="O38:O39"/>
    <mergeCell ref="O40:O41"/>
    <mergeCell ref="O42:O43"/>
    <mergeCell ref="O44:O45"/>
    <mergeCell ref="O10:O11"/>
    <mergeCell ref="O12:O13"/>
    <mergeCell ref="O14:O15"/>
    <mergeCell ref="O16:O17"/>
    <mergeCell ref="O18:O19"/>
    <mergeCell ref="O20:O21"/>
    <mergeCell ref="O22:O23"/>
    <mergeCell ref="O24:O25"/>
    <mergeCell ref="O26:O27"/>
    <mergeCell ref="K24:K25"/>
    <mergeCell ref="K22:K23"/>
    <mergeCell ref="K20:K21"/>
    <mergeCell ref="K18:K19"/>
    <mergeCell ref="K16:K17"/>
    <mergeCell ref="M10:M11"/>
    <mergeCell ref="N44:N45"/>
    <mergeCell ref="N42:N43"/>
    <mergeCell ref="N40:N41"/>
    <mergeCell ref="N38:N39"/>
    <mergeCell ref="N36:N37"/>
    <mergeCell ref="N34:N35"/>
    <mergeCell ref="N32:N33"/>
    <mergeCell ref="N26:N27"/>
    <mergeCell ref="N24:N25"/>
    <mergeCell ref="N22:N23"/>
    <mergeCell ref="N20:N21"/>
    <mergeCell ref="N18:N19"/>
    <mergeCell ref="N16:N17"/>
    <mergeCell ref="N14:N15"/>
    <mergeCell ref="N12:N13"/>
    <mergeCell ref="N10:N11"/>
    <mergeCell ref="M12:M13"/>
    <mergeCell ref="M14:M15"/>
    <mergeCell ref="M16:M17"/>
    <mergeCell ref="M18:M19"/>
    <mergeCell ref="M20:M21"/>
    <mergeCell ref="K44:K45"/>
    <mergeCell ref="K42:K43"/>
    <mergeCell ref="K40:K41"/>
    <mergeCell ref="M40:M41"/>
    <mergeCell ref="M42:M43"/>
    <mergeCell ref="M44:M45"/>
    <mergeCell ref="M22:M23"/>
    <mergeCell ref="M24:M25"/>
    <mergeCell ref="M26:M27"/>
    <mergeCell ref="M28:M29"/>
    <mergeCell ref="M30:M31"/>
    <mergeCell ref="M32:M33"/>
    <mergeCell ref="M34:M35"/>
    <mergeCell ref="M36:M37"/>
    <mergeCell ref="M38:M39"/>
    <mergeCell ref="K38:K39"/>
    <mergeCell ref="U8:V8"/>
    <mergeCell ref="N8:O8"/>
    <mergeCell ref="P8:Q8"/>
    <mergeCell ref="D8:D9"/>
    <mergeCell ref="E8:E9"/>
    <mergeCell ref="K36:K37"/>
    <mergeCell ref="K34:K35"/>
    <mergeCell ref="K14:K15"/>
    <mergeCell ref="K12:K13"/>
    <mergeCell ref="K10:K11"/>
    <mergeCell ref="L44:L45"/>
    <mergeCell ref="L42:L43"/>
    <mergeCell ref="L40:L41"/>
    <mergeCell ref="L38:L39"/>
    <mergeCell ref="L36:L37"/>
    <mergeCell ref="L34:L35"/>
    <mergeCell ref="L32:L33"/>
    <mergeCell ref="L30:L31"/>
    <mergeCell ref="L28:L29"/>
    <mergeCell ref="L26:L27"/>
    <mergeCell ref="L24:L25"/>
    <mergeCell ref="L22:L23"/>
    <mergeCell ref="L20:L21"/>
    <mergeCell ref="L18:L19"/>
    <mergeCell ref="L16:L17"/>
    <mergeCell ref="L14:L15"/>
    <mergeCell ref="L12:L13"/>
    <mergeCell ref="L10:L11"/>
    <mergeCell ref="K32:K33"/>
    <mergeCell ref="K30:K31"/>
    <mergeCell ref="K28:K29"/>
    <mergeCell ref="K26:K27"/>
    <mergeCell ref="J16:J17"/>
    <mergeCell ref="J18:J19"/>
    <mergeCell ref="J20:J21"/>
    <mergeCell ref="J22:J23"/>
    <mergeCell ref="J24:J25"/>
    <mergeCell ref="J26:J27"/>
    <mergeCell ref="N3:Q3"/>
    <mergeCell ref="N4:Q5"/>
    <mergeCell ref="D2:V2"/>
    <mergeCell ref="R3:V5"/>
    <mergeCell ref="B6:U6"/>
    <mergeCell ref="C5:F5"/>
    <mergeCell ref="K3:L3"/>
    <mergeCell ref="K4:L4"/>
    <mergeCell ref="K5:L5"/>
    <mergeCell ref="B2:C2"/>
    <mergeCell ref="B3:B4"/>
    <mergeCell ref="H3:J3"/>
    <mergeCell ref="H4:J4"/>
    <mergeCell ref="H5:J5"/>
    <mergeCell ref="B10:B15"/>
    <mergeCell ref="H8:H9"/>
    <mergeCell ref="J8:J9"/>
    <mergeCell ref="B7:C7"/>
    <mergeCell ref="B8:B9"/>
    <mergeCell ref="C8:C9"/>
    <mergeCell ref="J10:J11"/>
    <mergeCell ref="J12:J13"/>
    <mergeCell ref="J14:J15"/>
    <mergeCell ref="D7:V7"/>
    <mergeCell ref="S8:T8"/>
    <mergeCell ref="R8:R9"/>
    <mergeCell ref="F8:F9"/>
    <mergeCell ref="G8:G9"/>
    <mergeCell ref="I8:I9"/>
    <mergeCell ref="M8:M9"/>
    <mergeCell ref="H14:H15"/>
    <mergeCell ref="G14:G15"/>
    <mergeCell ref="F14:F15"/>
    <mergeCell ref="E14:E15"/>
    <mergeCell ref="C14:C15"/>
    <mergeCell ref="D14:D15"/>
    <mergeCell ref="H10:H11"/>
    <mergeCell ref="C12:C13"/>
    <mergeCell ref="D12:D13"/>
    <mergeCell ref="E12:E13"/>
    <mergeCell ref="F12:F13"/>
    <mergeCell ref="G12:G13"/>
    <mergeCell ref="H12:H13"/>
    <mergeCell ref="C10:C11"/>
    <mergeCell ref="D10:D11"/>
    <mergeCell ref="E10:E11"/>
    <mergeCell ref="F10:F11"/>
    <mergeCell ref="G10:G11"/>
    <mergeCell ref="K8:L8"/>
    <mergeCell ref="H20:H21"/>
    <mergeCell ref="H22:H23"/>
    <mergeCell ref="H24:H25"/>
    <mergeCell ref="H26:H27"/>
    <mergeCell ref="H28:H29"/>
    <mergeCell ref="H16:H17"/>
    <mergeCell ref="C18:C19"/>
    <mergeCell ref="D18:D19"/>
    <mergeCell ref="E18:E19"/>
    <mergeCell ref="F18:F19"/>
    <mergeCell ref="G18:G19"/>
    <mergeCell ref="H18:H19"/>
    <mergeCell ref="C16:C17"/>
    <mergeCell ref="D16:D17"/>
    <mergeCell ref="E16:E17"/>
    <mergeCell ref="F16:F17"/>
    <mergeCell ref="G16:G17"/>
    <mergeCell ref="F28:F29"/>
    <mergeCell ref="C26:C27"/>
    <mergeCell ref="C24:C25"/>
    <mergeCell ref="D24:D25"/>
    <mergeCell ref="D26:D27"/>
    <mergeCell ref="D28:D29"/>
    <mergeCell ref="D30:D31"/>
    <mergeCell ref="B16:B21"/>
    <mergeCell ref="C20:C21"/>
    <mergeCell ref="D20:D21"/>
    <mergeCell ref="E20:E21"/>
    <mergeCell ref="F20:F21"/>
    <mergeCell ref="G28:G29"/>
    <mergeCell ref="G26:G27"/>
    <mergeCell ref="G24:G25"/>
    <mergeCell ref="G22:G23"/>
    <mergeCell ref="G20:G21"/>
    <mergeCell ref="D22:D23"/>
    <mergeCell ref="E22:E23"/>
    <mergeCell ref="F22:F23"/>
    <mergeCell ref="F26:F27"/>
    <mergeCell ref="F24:F25"/>
    <mergeCell ref="E24:E25"/>
    <mergeCell ref="B22:B27"/>
    <mergeCell ref="B28:B33"/>
    <mergeCell ref="E26:E27"/>
    <mergeCell ref="E28:E29"/>
    <mergeCell ref="E30:E31"/>
    <mergeCell ref="E32:E33"/>
    <mergeCell ref="C28:C29"/>
    <mergeCell ref="C22:C23"/>
    <mergeCell ref="F44:F45"/>
    <mergeCell ref="F42:F43"/>
    <mergeCell ref="F40:F41"/>
    <mergeCell ref="F38:F39"/>
    <mergeCell ref="F36:F37"/>
    <mergeCell ref="F34:F35"/>
    <mergeCell ref="F32:F33"/>
    <mergeCell ref="F30:F31"/>
    <mergeCell ref="B34:B39"/>
    <mergeCell ref="B40:B45"/>
    <mergeCell ref="D44:D45"/>
    <mergeCell ref="C44:C45"/>
    <mergeCell ref="C42:C43"/>
    <mergeCell ref="C40:C41"/>
    <mergeCell ref="C36:C37"/>
    <mergeCell ref="C34:C35"/>
    <mergeCell ref="C32:C33"/>
    <mergeCell ref="C30:C31"/>
    <mergeCell ref="C38:C39"/>
    <mergeCell ref="D34:D35"/>
    <mergeCell ref="D36:D37"/>
    <mergeCell ref="D38:D39"/>
    <mergeCell ref="D40:D41"/>
    <mergeCell ref="D42:D43"/>
    <mergeCell ref="E34:E35"/>
    <mergeCell ref="D50:D51"/>
    <mergeCell ref="G52:G53"/>
    <mergeCell ref="G54:G55"/>
    <mergeCell ref="F54:F55"/>
    <mergeCell ref="E54:E55"/>
    <mergeCell ref="D32:D33"/>
    <mergeCell ref="E36:E37"/>
    <mergeCell ref="E38:E39"/>
    <mergeCell ref="E40:E41"/>
    <mergeCell ref="E42:E43"/>
    <mergeCell ref="E44:E45"/>
    <mergeCell ref="G46:G47"/>
    <mergeCell ref="B46:B47"/>
    <mergeCell ref="C46:C47"/>
    <mergeCell ref="D46:D47"/>
    <mergeCell ref="E46:E47"/>
    <mergeCell ref="G38:G39"/>
    <mergeCell ref="G36:G37"/>
    <mergeCell ref="G34:G35"/>
    <mergeCell ref="G32:G33"/>
    <mergeCell ref="G44:G45"/>
    <mergeCell ref="G42:G43"/>
    <mergeCell ref="G40:G41"/>
    <mergeCell ref="B52:B53"/>
    <mergeCell ref="C52:C53"/>
    <mergeCell ref="D52:D53"/>
    <mergeCell ref="B54:B55"/>
    <mergeCell ref="C54:C55"/>
    <mergeCell ref="D54:D55"/>
    <mergeCell ref="B48:B49"/>
    <mergeCell ref="B50:B51"/>
    <mergeCell ref="C48:C49"/>
    <mergeCell ref="N56:N57"/>
    <mergeCell ref="O56:O57"/>
    <mergeCell ref="H46:H47"/>
    <mergeCell ref="G48:G49"/>
    <mergeCell ref="G50:G51"/>
    <mergeCell ref="H48:H49"/>
    <mergeCell ref="H50:H51"/>
    <mergeCell ref="J34:J35"/>
    <mergeCell ref="J36:J37"/>
    <mergeCell ref="J38:J39"/>
    <mergeCell ref="J28:J29"/>
    <mergeCell ref="J30:J31"/>
    <mergeCell ref="J32:J33"/>
    <mergeCell ref="J40:J41"/>
    <mergeCell ref="J42:J43"/>
    <mergeCell ref="G30:G31"/>
    <mergeCell ref="H40:H41"/>
    <mergeCell ref="H42:H43"/>
    <mergeCell ref="H44:H45"/>
    <mergeCell ref="H30:H31"/>
    <mergeCell ref="H32:H33"/>
    <mergeCell ref="H34:H35"/>
    <mergeCell ref="J44:J45"/>
    <mergeCell ref="H36:H37"/>
    <mergeCell ref="H38:H39"/>
    <mergeCell ref="N30:N31"/>
    <mergeCell ref="N28:N29"/>
    <mergeCell ref="O28:O29"/>
    <mergeCell ref="O30:O31"/>
    <mergeCell ref="O32:O33"/>
    <mergeCell ref="O34:O35"/>
    <mergeCell ref="O36:O37"/>
    <mergeCell ref="D504:D505"/>
    <mergeCell ref="E504:E505"/>
    <mergeCell ref="C50:C51"/>
    <mergeCell ref="D48:D49"/>
    <mergeCell ref="K504:K505"/>
    <mergeCell ref="L504:L505"/>
    <mergeCell ref="M504:M505"/>
    <mergeCell ref="N504:N505"/>
    <mergeCell ref="O504:O505"/>
    <mergeCell ref="P504:P505"/>
    <mergeCell ref="Q504:Q505"/>
    <mergeCell ref="R504:R505"/>
    <mergeCell ref="F46:F47"/>
    <mergeCell ref="F48:F49"/>
    <mergeCell ref="F50:F51"/>
    <mergeCell ref="F52:F53"/>
    <mergeCell ref="E52:E53"/>
    <mergeCell ref="E50:E51"/>
    <mergeCell ref="E48:E49"/>
    <mergeCell ref="H52:H53"/>
    <mergeCell ref="H54:H55"/>
    <mergeCell ref="J46:J47"/>
    <mergeCell ref="K46:K47"/>
    <mergeCell ref="L46:L47"/>
    <mergeCell ref="M46:M47"/>
    <mergeCell ref="N46:N47"/>
    <mergeCell ref="O46:O47"/>
    <mergeCell ref="P46:P47"/>
    <mergeCell ref="Q46:Q47"/>
    <mergeCell ref="R46:R47"/>
    <mergeCell ref="L56:L57"/>
    <mergeCell ref="M56:M57"/>
    <mergeCell ref="F504:F505"/>
    <mergeCell ref="J504:J505"/>
    <mergeCell ref="P56:P57"/>
    <mergeCell ref="Q56:Q57"/>
    <mergeCell ref="S504:S505"/>
    <mergeCell ref="T504:T505"/>
    <mergeCell ref="U504:U505"/>
    <mergeCell ref="V504:V505"/>
    <mergeCell ref="B506:B507"/>
    <mergeCell ref="C506:C507"/>
    <mergeCell ref="D506:D507"/>
    <mergeCell ref="E506:E507"/>
    <mergeCell ref="F506:F507"/>
    <mergeCell ref="G506:G507"/>
    <mergeCell ref="H506:H507"/>
    <mergeCell ref="J506:J507"/>
    <mergeCell ref="K506:K507"/>
    <mergeCell ref="L506:L507"/>
    <mergeCell ref="M506:M507"/>
    <mergeCell ref="N506:N507"/>
    <mergeCell ref="O506:O507"/>
    <mergeCell ref="P506:P507"/>
    <mergeCell ref="Q506:Q507"/>
    <mergeCell ref="R506:R507"/>
    <mergeCell ref="S506:S507"/>
    <mergeCell ref="T506:T507"/>
    <mergeCell ref="U506:U507"/>
    <mergeCell ref="V506:V507"/>
    <mergeCell ref="G504:G505"/>
    <mergeCell ref="H504:H505"/>
    <mergeCell ref="B504:B505"/>
    <mergeCell ref="C504:C505"/>
  </mergeCells>
  <conditionalFormatting sqref="G10:G507">
    <cfRule type="beginsWith" dxfId="238" priority="16" operator="beginsWith" text="Seleccionar">
      <formula>LEFT(G10,LEN("Seleccionar"))="Seleccionar"</formula>
    </cfRule>
  </conditionalFormatting>
  <conditionalFormatting sqref="H10:I507">
    <cfRule type="beginsWith" dxfId="237" priority="6" operator="beginsWith" text="Seleccione">
      <formula>LEFT(H10,LEN("Seleccione"))="Seleccione"</formula>
    </cfRule>
  </conditionalFormatting>
  <conditionalFormatting sqref="P10:Q507">
    <cfRule type="containsText" dxfId="236" priority="1" operator="containsText" text="Calcular">
      <formula>NOT(ISERROR(SEARCH("Calcular",P10)))</formula>
    </cfRule>
  </conditionalFormatting>
  <conditionalFormatting sqref="S10:T10 S12:T12 S14:T14 S16:T16 S18:T18 S20:T20 S22:T22 S24:T24 S26:T26 S28:T28 S30:T30 S32:T32 S34:T34 S36:T36 S38:T38 S40:T40 S42:T42 S44:T44 S46:T46 S48:T48 S50:T50 S52:T52 S54:T54">
    <cfRule type="cellIs" dxfId="235" priority="657" operator="equal">
      <formula>0</formula>
    </cfRule>
  </conditionalFormatting>
  <conditionalFormatting sqref="S56:T56">
    <cfRule type="cellIs" dxfId="234" priority="655" operator="equal">
      <formula>0</formula>
    </cfRule>
  </conditionalFormatting>
  <conditionalFormatting sqref="S58:T58">
    <cfRule type="cellIs" dxfId="233" priority="653" operator="equal">
      <formula>0</formula>
    </cfRule>
  </conditionalFormatting>
  <conditionalFormatting sqref="S60:T60">
    <cfRule type="cellIs" dxfId="232" priority="651" operator="equal">
      <formula>0</formula>
    </cfRule>
  </conditionalFormatting>
  <conditionalFormatting sqref="S62:T62">
    <cfRule type="cellIs" dxfId="231" priority="648" operator="equal">
      <formula>0</formula>
    </cfRule>
  </conditionalFormatting>
  <conditionalFormatting sqref="S64:T64">
    <cfRule type="cellIs" dxfId="230" priority="645" operator="equal">
      <formula>0</formula>
    </cfRule>
  </conditionalFormatting>
  <conditionalFormatting sqref="S66:T66">
    <cfRule type="cellIs" dxfId="229" priority="642" operator="equal">
      <formula>0</formula>
    </cfRule>
  </conditionalFormatting>
  <conditionalFormatting sqref="S68:T68">
    <cfRule type="cellIs" dxfId="228" priority="639" operator="equal">
      <formula>0</formula>
    </cfRule>
  </conditionalFormatting>
  <conditionalFormatting sqref="S70:T70">
    <cfRule type="cellIs" dxfId="227" priority="636" operator="equal">
      <formula>0</formula>
    </cfRule>
  </conditionalFormatting>
  <conditionalFormatting sqref="S72:T72">
    <cfRule type="cellIs" dxfId="226" priority="633" operator="equal">
      <formula>0</formula>
    </cfRule>
  </conditionalFormatting>
  <conditionalFormatting sqref="S74:T74">
    <cfRule type="cellIs" dxfId="225" priority="630" operator="equal">
      <formula>0</formula>
    </cfRule>
  </conditionalFormatting>
  <conditionalFormatting sqref="S76:T76">
    <cfRule type="cellIs" dxfId="224" priority="627" operator="equal">
      <formula>0</formula>
    </cfRule>
  </conditionalFormatting>
  <conditionalFormatting sqref="S78:T78">
    <cfRule type="cellIs" dxfId="223" priority="624" operator="equal">
      <formula>0</formula>
    </cfRule>
  </conditionalFormatting>
  <conditionalFormatting sqref="S80:T80">
    <cfRule type="cellIs" dxfId="222" priority="621" operator="equal">
      <formula>0</formula>
    </cfRule>
  </conditionalFormatting>
  <conditionalFormatting sqref="S82:T82">
    <cfRule type="cellIs" dxfId="221" priority="618" operator="equal">
      <formula>0</formula>
    </cfRule>
  </conditionalFormatting>
  <conditionalFormatting sqref="S84:T84">
    <cfRule type="cellIs" dxfId="220" priority="615" operator="equal">
      <formula>0</formula>
    </cfRule>
  </conditionalFormatting>
  <conditionalFormatting sqref="S86:T86">
    <cfRule type="cellIs" dxfId="219" priority="613" operator="equal">
      <formula>0</formula>
    </cfRule>
  </conditionalFormatting>
  <conditionalFormatting sqref="S88:T88">
    <cfRule type="cellIs" dxfId="218" priority="611" operator="equal">
      <formula>0</formula>
    </cfRule>
  </conditionalFormatting>
  <conditionalFormatting sqref="S90:T90">
    <cfRule type="cellIs" dxfId="217" priority="608" operator="equal">
      <formula>0</formula>
    </cfRule>
  </conditionalFormatting>
  <conditionalFormatting sqref="S92:T92">
    <cfRule type="cellIs" dxfId="216" priority="605" operator="equal">
      <formula>0</formula>
    </cfRule>
  </conditionalFormatting>
  <conditionalFormatting sqref="S94:T94">
    <cfRule type="cellIs" dxfId="215" priority="602" operator="equal">
      <formula>0</formula>
    </cfRule>
  </conditionalFormatting>
  <conditionalFormatting sqref="S96:T96">
    <cfRule type="cellIs" dxfId="214" priority="599" operator="equal">
      <formula>0</formula>
    </cfRule>
  </conditionalFormatting>
  <conditionalFormatting sqref="S98:T98">
    <cfRule type="cellIs" dxfId="213" priority="596" operator="equal">
      <formula>0</formula>
    </cfRule>
  </conditionalFormatting>
  <conditionalFormatting sqref="S100:T100">
    <cfRule type="cellIs" dxfId="212" priority="593" operator="equal">
      <formula>0</formula>
    </cfRule>
  </conditionalFormatting>
  <conditionalFormatting sqref="S102:T102">
    <cfRule type="cellIs" dxfId="211" priority="590" operator="equal">
      <formula>0</formula>
    </cfRule>
  </conditionalFormatting>
  <conditionalFormatting sqref="S104:T104">
    <cfRule type="cellIs" dxfId="210" priority="587" operator="equal">
      <formula>0</formula>
    </cfRule>
  </conditionalFormatting>
  <conditionalFormatting sqref="S106:T106">
    <cfRule type="cellIs" dxfId="209" priority="584" operator="equal">
      <formula>0</formula>
    </cfRule>
  </conditionalFormatting>
  <conditionalFormatting sqref="S108:T108">
    <cfRule type="cellIs" dxfId="208" priority="581" operator="equal">
      <formula>0</formula>
    </cfRule>
  </conditionalFormatting>
  <conditionalFormatting sqref="S110:T110">
    <cfRule type="cellIs" dxfId="207" priority="578" operator="equal">
      <formula>0</formula>
    </cfRule>
  </conditionalFormatting>
  <conditionalFormatting sqref="S112:T112">
    <cfRule type="cellIs" dxfId="206" priority="575" operator="equal">
      <formula>0</formula>
    </cfRule>
  </conditionalFormatting>
  <conditionalFormatting sqref="S114:T114">
    <cfRule type="cellIs" dxfId="205" priority="573" operator="equal">
      <formula>0</formula>
    </cfRule>
  </conditionalFormatting>
  <conditionalFormatting sqref="S116:T116">
    <cfRule type="cellIs" dxfId="204" priority="571" operator="equal">
      <formula>0</formula>
    </cfRule>
  </conditionalFormatting>
  <conditionalFormatting sqref="S118:T118">
    <cfRule type="cellIs" dxfId="203" priority="568" operator="equal">
      <formula>0</formula>
    </cfRule>
  </conditionalFormatting>
  <conditionalFormatting sqref="S120:T120">
    <cfRule type="cellIs" dxfId="202" priority="565" operator="equal">
      <formula>0</formula>
    </cfRule>
  </conditionalFormatting>
  <conditionalFormatting sqref="S122:T122">
    <cfRule type="cellIs" dxfId="201" priority="562" operator="equal">
      <formula>0</formula>
    </cfRule>
  </conditionalFormatting>
  <conditionalFormatting sqref="S124:T124">
    <cfRule type="cellIs" dxfId="200" priority="559" operator="equal">
      <formula>0</formula>
    </cfRule>
  </conditionalFormatting>
  <conditionalFormatting sqref="S126:T126">
    <cfRule type="cellIs" dxfId="199" priority="556" operator="equal">
      <formula>0</formula>
    </cfRule>
  </conditionalFormatting>
  <conditionalFormatting sqref="S128:T128">
    <cfRule type="cellIs" dxfId="198" priority="553" operator="equal">
      <formula>0</formula>
    </cfRule>
  </conditionalFormatting>
  <conditionalFormatting sqref="S130:T130">
    <cfRule type="cellIs" dxfId="197" priority="550" operator="equal">
      <formula>0</formula>
    </cfRule>
  </conditionalFormatting>
  <conditionalFormatting sqref="S132:T132">
    <cfRule type="cellIs" dxfId="196" priority="547" operator="equal">
      <formula>0</formula>
    </cfRule>
  </conditionalFormatting>
  <conditionalFormatting sqref="S134:T134">
    <cfRule type="cellIs" dxfId="195" priority="544" operator="equal">
      <formula>0</formula>
    </cfRule>
  </conditionalFormatting>
  <conditionalFormatting sqref="S136:T136">
    <cfRule type="cellIs" dxfId="194" priority="541" operator="equal">
      <formula>0</formula>
    </cfRule>
  </conditionalFormatting>
  <conditionalFormatting sqref="S138:T138">
    <cfRule type="cellIs" dxfId="193" priority="538" operator="equal">
      <formula>0</formula>
    </cfRule>
  </conditionalFormatting>
  <conditionalFormatting sqref="S140:T140">
    <cfRule type="cellIs" dxfId="192" priority="535" operator="equal">
      <formula>0</formula>
    </cfRule>
  </conditionalFormatting>
  <conditionalFormatting sqref="S142:T142">
    <cfRule type="cellIs" dxfId="191" priority="533" operator="equal">
      <formula>0</formula>
    </cfRule>
  </conditionalFormatting>
  <conditionalFormatting sqref="S144:T144">
    <cfRule type="cellIs" dxfId="190" priority="531" operator="equal">
      <formula>0</formula>
    </cfRule>
  </conditionalFormatting>
  <conditionalFormatting sqref="S146:T146">
    <cfRule type="cellIs" dxfId="189" priority="528" operator="equal">
      <formula>0</formula>
    </cfRule>
  </conditionalFormatting>
  <conditionalFormatting sqref="S148:T148">
    <cfRule type="cellIs" dxfId="188" priority="525" operator="equal">
      <formula>0</formula>
    </cfRule>
  </conditionalFormatting>
  <conditionalFormatting sqref="S150:T150">
    <cfRule type="cellIs" dxfId="187" priority="522" operator="equal">
      <formula>0</formula>
    </cfRule>
  </conditionalFormatting>
  <conditionalFormatting sqref="S152:T152">
    <cfRule type="cellIs" dxfId="186" priority="519" operator="equal">
      <formula>0</formula>
    </cfRule>
  </conditionalFormatting>
  <conditionalFormatting sqref="S154:T154">
    <cfRule type="cellIs" dxfId="185" priority="516" operator="equal">
      <formula>0</formula>
    </cfRule>
  </conditionalFormatting>
  <conditionalFormatting sqref="S156:T156">
    <cfRule type="cellIs" dxfId="184" priority="513" operator="equal">
      <formula>0</formula>
    </cfRule>
  </conditionalFormatting>
  <conditionalFormatting sqref="S158:T158">
    <cfRule type="cellIs" dxfId="183" priority="510" operator="equal">
      <formula>0</formula>
    </cfRule>
  </conditionalFormatting>
  <conditionalFormatting sqref="S160:T160">
    <cfRule type="cellIs" dxfId="182" priority="507" operator="equal">
      <formula>0</formula>
    </cfRule>
  </conditionalFormatting>
  <conditionalFormatting sqref="S162:T162">
    <cfRule type="cellIs" dxfId="181" priority="504" operator="equal">
      <formula>0</formula>
    </cfRule>
  </conditionalFormatting>
  <conditionalFormatting sqref="S164:T164">
    <cfRule type="cellIs" dxfId="180" priority="501" operator="equal">
      <formula>0</formula>
    </cfRule>
  </conditionalFormatting>
  <conditionalFormatting sqref="S166:T166">
    <cfRule type="cellIs" dxfId="179" priority="498" operator="equal">
      <formula>0</formula>
    </cfRule>
  </conditionalFormatting>
  <conditionalFormatting sqref="S168:T168">
    <cfRule type="cellIs" dxfId="178" priority="495" operator="equal">
      <formula>0</formula>
    </cfRule>
  </conditionalFormatting>
  <conditionalFormatting sqref="S170:T170">
    <cfRule type="cellIs" dxfId="177" priority="493" operator="equal">
      <formula>0</formula>
    </cfRule>
  </conditionalFormatting>
  <conditionalFormatting sqref="S172:T172">
    <cfRule type="cellIs" dxfId="176" priority="491" operator="equal">
      <formula>0</formula>
    </cfRule>
  </conditionalFormatting>
  <conditionalFormatting sqref="S174:T174">
    <cfRule type="cellIs" dxfId="175" priority="488" operator="equal">
      <formula>0</formula>
    </cfRule>
  </conditionalFormatting>
  <conditionalFormatting sqref="S176:T176">
    <cfRule type="cellIs" dxfId="174" priority="485" operator="equal">
      <formula>0</formula>
    </cfRule>
  </conditionalFormatting>
  <conditionalFormatting sqref="S178:T178">
    <cfRule type="cellIs" dxfId="173" priority="482" operator="equal">
      <formula>0</formula>
    </cfRule>
  </conditionalFormatting>
  <conditionalFormatting sqref="S180:T180">
    <cfRule type="cellIs" dxfId="172" priority="479" operator="equal">
      <formula>0</formula>
    </cfRule>
  </conditionalFormatting>
  <conditionalFormatting sqref="S182:T182">
    <cfRule type="cellIs" dxfId="171" priority="476" operator="equal">
      <formula>0</formula>
    </cfRule>
  </conditionalFormatting>
  <conditionalFormatting sqref="S184:T184">
    <cfRule type="cellIs" dxfId="170" priority="473" operator="equal">
      <formula>0</formula>
    </cfRule>
  </conditionalFormatting>
  <conditionalFormatting sqref="S186:T186">
    <cfRule type="cellIs" dxfId="169" priority="470" operator="equal">
      <formula>0</formula>
    </cfRule>
  </conditionalFormatting>
  <conditionalFormatting sqref="S188:T188">
    <cfRule type="cellIs" dxfId="168" priority="467" operator="equal">
      <formula>0</formula>
    </cfRule>
  </conditionalFormatting>
  <conditionalFormatting sqref="S190:T190">
    <cfRule type="cellIs" dxfId="167" priority="464" operator="equal">
      <formula>0</formula>
    </cfRule>
  </conditionalFormatting>
  <conditionalFormatting sqref="S192:T192">
    <cfRule type="cellIs" dxfId="166" priority="461" operator="equal">
      <formula>0</formula>
    </cfRule>
  </conditionalFormatting>
  <conditionalFormatting sqref="S194:T194">
    <cfRule type="cellIs" dxfId="165" priority="458" operator="equal">
      <formula>0</formula>
    </cfRule>
  </conditionalFormatting>
  <conditionalFormatting sqref="S196:T196">
    <cfRule type="cellIs" dxfId="164" priority="455" operator="equal">
      <formula>0</formula>
    </cfRule>
  </conditionalFormatting>
  <conditionalFormatting sqref="S198:T198">
    <cfRule type="cellIs" dxfId="163" priority="453" operator="equal">
      <formula>0</formula>
    </cfRule>
  </conditionalFormatting>
  <conditionalFormatting sqref="S200:T200">
    <cfRule type="cellIs" dxfId="162" priority="451" operator="equal">
      <formula>0</formula>
    </cfRule>
  </conditionalFormatting>
  <conditionalFormatting sqref="S202:T202">
    <cfRule type="cellIs" dxfId="161" priority="448" operator="equal">
      <formula>0</formula>
    </cfRule>
  </conditionalFormatting>
  <conditionalFormatting sqref="S204:T204">
    <cfRule type="cellIs" dxfId="160" priority="445" operator="equal">
      <formula>0</formula>
    </cfRule>
  </conditionalFormatting>
  <conditionalFormatting sqref="S206:T206">
    <cfRule type="cellIs" dxfId="159" priority="442" operator="equal">
      <formula>0</formula>
    </cfRule>
  </conditionalFormatting>
  <conditionalFormatting sqref="S208:T208">
    <cfRule type="cellIs" dxfId="158" priority="439" operator="equal">
      <formula>0</formula>
    </cfRule>
  </conditionalFormatting>
  <conditionalFormatting sqref="S210:T210">
    <cfRule type="cellIs" dxfId="157" priority="436" operator="equal">
      <formula>0</formula>
    </cfRule>
  </conditionalFormatting>
  <conditionalFormatting sqref="S212:T212">
    <cfRule type="cellIs" dxfId="156" priority="433" operator="equal">
      <formula>0</formula>
    </cfRule>
  </conditionalFormatting>
  <conditionalFormatting sqref="S214:T214">
    <cfRule type="cellIs" dxfId="155" priority="430" operator="equal">
      <formula>0</formula>
    </cfRule>
  </conditionalFormatting>
  <conditionalFormatting sqref="S216:T216">
    <cfRule type="cellIs" dxfId="154" priority="427" operator="equal">
      <formula>0</formula>
    </cfRule>
  </conditionalFormatting>
  <conditionalFormatting sqref="S218:T218">
    <cfRule type="cellIs" dxfId="153" priority="424" operator="equal">
      <formula>0</formula>
    </cfRule>
  </conditionalFormatting>
  <conditionalFormatting sqref="S220:T220">
    <cfRule type="cellIs" dxfId="152" priority="421" operator="equal">
      <formula>0</formula>
    </cfRule>
  </conditionalFormatting>
  <conditionalFormatting sqref="S222:T222">
    <cfRule type="cellIs" dxfId="151" priority="418" operator="equal">
      <formula>0</formula>
    </cfRule>
  </conditionalFormatting>
  <conditionalFormatting sqref="S224:T224">
    <cfRule type="cellIs" dxfId="150" priority="415" operator="equal">
      <formula>0</formula>
    </cfRule>
  </conditionalFormatting>
  <conditionalFormatting sqref="S226:T226">
    <cfRule type="cellIs" dxfId="149" priority="413" operator="equal">
      <formula>0</formula>
    </cfRule>
  </conditionalFormatting>
  <conditionalFormatting sqref="S228:T228">
    <cfRule type="cellIs" dxfId="148" priority="411" operator="equal">
      <formula>0</formula>
    </cfRule>
  </conditionalFormatting>
  <conditionalFormatting sqref="S230:T230">
    <cfRule type="cellIs" dxfId="147" priority="408" operator="equal">
      <formula>0</formula>
    </cfRule>
  </conditionalFormatting>
  <conditionalFormatting sqref="S232:T232">
    <cfRule type="cellIs" dxfId="146" priority="405" operator="equal">
      <formula>0</formula>
    </cfRule>
  </conditionalFormatting>
  <conditionalFormatting sqref="S234:T234">
    <cfRule type="cellIs" dxfId="145" priority="402" operator="equal">
      <formula>0</formula>
    </cfRule>
  </conditionalFormatting>
  <conditionalFormatting sqref="S236:T236">
    <cfRule type="cellIs" dxfId="144" priority="399" operator="equal">
      <formula>0</formula>
    </cfRule>
  </conditionalFormatting>
  <conditionalFormatting sqref="S238:T238">
    <cfRule type="cellIs" dxfId="143" priority="396" operator="equal">
      <formula>0</formula>
    </cfRule>
  </conditionalFormatting>
  <conditionalFormatting sqref="S240:T240">
    <cfRule type="cellIs" dxfId="142" priority="393" operator="equal">
      <formula>0</formula>
    </cfRule>
  </conditionalFormatting>
  <conditionalFormatting sqref="S242:T242">
    <cfRule type="cellIs" dxfId="141" priority="390" operator="equal">
      <formula>0</formula>
    </cfRule>
  </conditionalFormatting>
  <conditionalFormatting sqref="S244:T244">
    <cfRule type="cellIs" dxfId="140" priority="387" operator="equal">
      <formula>0</formula>
    </cfRule>
  </conditionalFormatting>
  <conditionalFormatting sqref="S246:T246">
    <cfRule type="cellIs" dxfId="139" priority="384" operator="equal">
      <formula>0</formula>
    </cfRule>
  </conditionalFormatting>
  <conditionalFormatting sqref="S248:T248">
    <cfRule type="cellIs" dxfId="138" priority="381" operator="equal">
      <formula>0</formula>
    </cfRule>
  </conditionalFormatting>
  <conditionalFormatting sqref="S250:T250">
    <cfRule type="cellIs" dxfId="137" priority="378" operator="equal">
      <formula>0</formula>
    </cfRule>
  </conditionalFormatting>
  <conditionalFormatting sqref="S252:T252">
    <cfRule type="cellIs" dxfId="136" priority="375" operator="equal">
      <formula>0</formula>
    </cfRule>
  </conditionalFormatting>
  <conditionalFormatting sqref="S254:T254">
    <cfRule type="cellIs" dxfId="135" priority="373" operator="equal">
      <formula>0</formula>
    </cfRule>
  </conditionalFormatting>
  <conditionalFormatting sqref="S256:T256">
    <cfRule type="cellIs" dxfId="134" priority="371" operator="equal">
      <formula>0</formula>
    </cfRule>
  </conditionalFormatting>
  <conditionalFormatting sqref="S258:T258">
    <cfRule type="cellIs" dxfId="133" priority="368" operator="equal">
      <formula>0</formula>
    </cfRule>
  </conditionalFormatting>
  <conditionalFormatting sqref="S260:T260">
    <cfRule type="cellIs" dxfId="132" priority="365" operator="equal">
      <formula>0</formula>
    </cfRule>
  </conditionalFormatting>
  <conditionalFormatting sqref="S262:T262">
    <cfRule type="cellIs" dxfId="131" priority="362" operator="equal">
      <formula>0</formula>
    </cfRule>
  </conditionalFormatting>
  <conditionalFormatting sqref="S264:T264">
    <cfRule type="cellIs" dxfId="130" priority="359" operator="equal">
      <formula>0</formula>
    </cfRule>
  </conditionalFormatting>
  <conditionalFormatting sqref="S266:T266">
    <cfRule type="cellIs" dxfId="129" priority="356" operator="equal">
      <formula>0</formula>
    </cfRule>
  </conditionalFormatting>
  <conditionalFormatting sqref="S268:T268">
    <cfRule type="cellIs" dxfId="128" priority="353" operator="equal">
      <formula>0</formula>
    </cfRule>
  </conditionalFormatting>
  <conditionalFormatting sqref="S270:T270">
    <cfRule type="cellIs" dxfId="127" priority="350" operator="equal">
      <formula>0</formula>
    </cfRule>
  </conditionalFormatting>
  <conditionalFormatting sqref="S272:T272">
    <cfRule type="cellIs" dxfId="126" priority="347" operator="equal">
      <formula>0</formula>
    </cfRule>
  </conditionalFormatting>
  <conditionalFormatting sqref="S274:T274">
    <cfRule type="cellIs" dxfId="125" priority="344" operator="equal">
      <formula>0</formula>
    </cfRule>
  </conditionalFormatting>
  <conditionalFormatting sqref="S276:T276">
    <cfRule type="cellIs" dxfId="124" priority="341" operator="equal">
      <formula>0</formula>
    </cfRule>
  </conditionalFormatting>
  <conditionalFormatting sqref="S278:T278">
    <cfRule type="cellIs" dxfId="123" priority="338" operator="equal">
      <formula>0</formula>
    </cfRule>
  </conditionalFormatting>
  <conditionalFormatting sqref="S280:T280">
    <cfRule type="cellIs" dxfId="122" priority="335" operator="equal">
      <formula>0</formula>
    </cfRule>
  </conditionalFormatting>
  <conditionalFormatting sqref="S282:T282">
    <cfRule type="cellIs" dxfId="121" priority="333" operator="equal">
      <formula>0</formula>
    </cfRule>
  </conditionalFormatting>
  <conditionalFormatting sqref="S284:T284">
    <cfRule type="cellIs" dxfId="120" priority="331" operator="equal">
      <formula>0</formula>
    </cfRule>
  </conditionalFormatting>
  <conditionalFormatting sqref="S286:T286">
    <cfRule type="cellIs" dxfId="119" priority="328" operator="equal">
      <formula>0</formula>
    </cfRule>
  </conditionalFormatting>
  <conditionalFormatting sqref="S288:T288">
    <cfRule type="cellIs" dxfId="118" priority="325" operator="equal">
      <formula>0</formula>
    </cfRule>
  </conditionalFormatting>
  <conditionalFormatting sqref="S290:T290">
    <cfRule type="cellIs" dxfId="117" priority="322" operator="equal">
      <formula>0</formula>
    </cfRule>
  </conditionalFormatting>
  <conditionalFormatting sqref="S292:T292">
    <cfRule type="cellIs" dxfId="116" priority="319" operator="equal">
      <formula>0</formula>
    </cfRule>
  </conditionalFormatting>
  <conditionalFormatting sqref="S294:T294">
    <cfRule type="cellIs" dxfId="115" priority="316" operator="equal">
      <formula>0</formula>
    </cfRule>
  </conditionalFormatting>
  <conditionalFormatting sqref="S296:T296">
    <cfRule type="cellIs" dxfId="114" priority="313" operator="equal">
      <formula>0</formula>
    </cfRule>
  </conditionalFormatting>
  <conditionalFormatting sqref="S298:T298">
    <cfRule type="cellIs" dxfId="113" priority="310" operator="equal">
      <formula>0</formula>
    </cfRule>
  </conditionalFormatting>
  <conditionalFormatting sqref="S300:T300">
    <cfRule type="cellIs" dxfId="112" priority="307" operator="equal">
      <formula>0</formula>
    </cfRule>
  </conditionalFormatting>
  <conditionalFormatting sqref="S302:T302">
    <cfRule type="cellIs" dxfId="111" priority="304" operator="equal">
      <formula>0</formula>
    </cfRule>
  </conditionalFormatting>
  <conditionalFormatting sqref="S304:T304">
    <cfRule type="cellIs" dxfId="110" priority="301" operator="equal">
      <formula>0</formula>
    </cfRule>
  </conditionalFormatting>
  <conditionalFormatting sqref="S306:T306">
    <cfRule type="cellIs" dxfId="109" priority="298" operator="equal">
      <formula>0</formula>
    </cfRule>
  </conditionalFormatting>
  <conditionalFormatting sqref="S308:T308">
    <cfRule type="cellIs" dxfId="108" priority="295" operator="equal">
      <formula>0</formula>
    </cfRule>
  </conditionalFormatting>
  <conditionalFormatting sqref="S310:T310">
    <cfRule type="cellIs" dxfId="107" priority="293" operator="equal">
      <formula>0</formula>
    </cfRule>
  </conditionalFormatting>
  <conditionalFormatting sqref="S312:T312">
    <cfRule type="cellIs" dxfId="106" priority="291" operator="equal">
      <formula>0</formula>
    </cfRule>
  </conditionalFormatting>
  <conditionalFormatting sqref="S314:T314">
    <cfRule type="cellIs" dxfId="105" priority="288" operator="equal">
      <formula>0</formula>
    </cfRule>
  </conditionalFormatting>
  <conditionalFormatting sqref="S316:T316">
    <cfRule type="cellIs" dxfId="104" priority="285" operator="equal">
      <formula>0</formula>
    </cfRule>
  </conditionalFormatting>
  <conditionalFormatting sqref="S318:T318">
    <cfRule type="cellIs" dxfId="103" priority="282" operator="equal">
      <formula>0</formula>
    </cfRule>
  </conditionalFormatting>
  <conditionalFormatting sqref="S320:T320">
    <cfRule type="cellIs" dxfId="102" priority="279" operator="equal">
      <formula>0</formula>
    </cfRule>
  </conditionalFormatting>
  <conditionalFormatting sqref="S322:T322">
    <cfRule type="cellIs" dxfId="101" priority="276" operator="equal">
      <formula>0</formula>
    </cfRule>
  </conditionalFormatting>
  <conditionalFormatting sqref="S324:T324">
    <cfRule type="cellIs" dxfId="100" priority="273" operator="equal">
      <formula>0</formula>
    </cfRule>
  </conditionalFormatting>
  <conditionalFormatting sqref="S326:T326">
    <cfRule type="cellIs" dxfId="99" priority="270" operator="equal">
      <formula>0</formula>
    </cfRule>
  </conditionalFormatting>
  <conditionalFormatting sqref="S328:T328">
    <cfRule type="cellIs" dxfId="98" priority="267" operator="equal">
      <formula>0</formula>
    </cfRule>
  </conditionalFormatting>
  <conditionalFormatting sqref="S330:T330">
    <cfRule type="cellIs" dxfId="97" priority="264" operator="equal">
      <formula>0</formula>
    </cfRule>
  </conditionalFormatting>
  <conditionalFormatting sqref="S332:T332">
    <cfRule type="cellIs" dxfId="96" priority="261" operator="equal">
      <formula>0</formula>
    </cfRule>
  </conditionalFormatting>
  <conditionalFormatting sqref="S334:T334">
    <cfRule type="cellIs" dxfId="95" priority="258" operator="equal">
      <formula>0</formula>
    </cfRule>
  </conditionalFormatting>
  <conditionalFormatting sqref="S336:T336">
    <cfRule type="cellIs" dxfId="94" priority="255" operator="equal">
      <formula>0</formula>
    </cfRule>
  </conditionalFormatting>
  <conditionalFormatting sqref="S338:T338">
    <cfRule type="cellIs" dxfId="93" priority="253" operator="equal">
      <formula>0</formula>
    </cfRule>
  </conditionalFormatting>
  <conditionalFormatting sqref="S340:T340">
    <cfRule type="cellIs" dxfId="92" priority="251" operator="equal">
      <formula>0</formula>
    </cfRule>
  </conditionalFormatting>
  <conditionalFormatting sqref="S342:T342">
    <cfRule type="cellIs" dxfId="91" priority="248" operator="equal">
      <formula>0</formula>
    </cfRule>
  </conditionalFormatting>
  <conditionalFormatting sqref="S344:T344">
    <cfRule type="cellIs" dxfId="90" priority="245" operator="equal">
      <formula>0</formula>
    </cfRule>
  </conditionalFormatting>
  <conditionalFormatting sqref="S346:T346">
    <cfRule type="cellIs" dxfId="89" priority="242" operator="equal">
      <formula>0</formula>
    </cfRule>
  </conditionalFormatting>
  <conditionalFormatting sqref="S348:T348">
    <cfRule type="cellIs" dxfId="88" priority="239" operator="equal">
      <formula>0</formula>
    </cfRule>
  </conditionalFormatting>
  <conditionalFormatting sqref="S350:T350">
    <cfRule type="cellIs" dxfId="87" priority="236" operator="equal">
      <formula>0</formula>
    </cfRule>
  </conditionalFormatting>
  <conditionalFormatting sqref="S352:T352">
    <cfRule type="cellIs" dxfId="86" priority="233" operator="equal">
      <formula>0</formula>
    </cfRule>
  </conditionalFormatting>
  <conditionalFormatting sqref="S354:T354">
    <cfRule type="cellIs" dxfId="85" priority="230" operator="equal">
      <formula>0</formula>
    </cfRule>
  </conditionalFormatting>
  <conditionalFormatting sqref="S356:T356">
    <cfRule type="cellIs" dxfId="84" priority="227" operator="equal">
      <formula>0</formula>
    </cfRule>
  </conditionalFormatting>
  <conditionalFormatting sqref="S358:T358">
    <cfRule type="cellIs" dxfId="83" priority="224" operator="equal">
      <formula>0</formula>
    </cfRule>
  </conditionalFormatting>
  <conditionalFormatting sqref="S360:T360">
    <cfRule type="cellIs" dxfId="82" priority="221" operator="equal">
      <formula>0</formula>
    </cfRule>
  </conditionalFormatting>
  <conditionalFormatting sqref="S362:T362">
    <cfRule type="cellIs" dxfId="81" priority="218" operator="equal">
      <formula>0</formula>
    </cfRule>
  </conditionalFormatting>
  <conditionalFormatting sqref="S364:T364">
    <cfRule type="cellIs" dxfId="80" priority="215" operator="equal">
      <formula>0</formula>
    </cfRule>
  </conditionalFormatting>
  <conditionalFormatting sqref="S366:T366">
    <cfRule type="cellIs" dxfId="79" priority="213" operator="equal">
      <formula>0</formula>
    </cfRule>
  </conditionalFormatting>
  <conditionalFormatting sqref="S368:T368">
    <cfRule type="cellIs" dxfId="78" priority="211" operator="equal">
      <formula>0</formula>
    </cfRule>
  </conditionalFormatting>
  <conditionalFormatting sqref="S370:T370">
    <cfRule type="cellIs" dxfId="77" priority="208" operator="equal">
      <formula>0</formula>
    </cfRule>
  </conditionalFormatting>
  <conditionalFormatting sqref="S372:T372">
    <cfRule type="cellIs" dxfId="76" priority="205" operator="equal">
      <formula>0</formula>
    </cfRule>
  </conditionalFormatting>
  <conditionalFormatting sqref="S374:T374">
    <cfRule type="cellIs" dxfId="75" priority="202" operator="equal">
      <formula>0</formula>
    </cfRule>
  </conditionalFormatting>
  <conditionalFormatting sqref="S376:T376">
    <cfRule type="cellIs" dxfId="74" priority="199" operator="equal">
      <formula>0</formula>
    </cfRule>
  </conditionalFormatting>
  <conditionalFormatting sqref="S378:T378">
    <cfRule type="cellIs" dxfId="73" priority="196" operator="equal">
      <formula>0</formula>
    </cfRule>
  </conditionalFormatting>
  <conditionalFormatting sqref="S380:T380">
    <cfRule type="cellIs" dxfId="72" priority="193" operator="equal">
      <formula>0</formula>
    </cfRule>
  </conditionalFormatting>
  <conditionalFormatting sqref="S382:T382">
    <cfRule type="cellIs" dxfId="71" priority="190" operator="equal">
      <formula>0</formula>
    </cfRule>
  </conditionalFormatting>
  <conditionalFormatting sqref="S384:T384">
    <cfRule type="cellIs" dxfId="70" priority="187" operator="equal">
      <formula>0</formula>
    </cfRule>
  </conditionalFormatting>
  <conditionalFormatting sqref="S386:T386">
    <cfRule type="cellIs" dxfId="69" priority="184" operator="equal">
      <formula>0</formula>
    </cfRule>
  </conditionalFormatting>
  <conditionalFormatting sqref="S388:T388">
    <cfRule type="cellIs" dxfId="68" priority="181" operator="equal">
      <formula>0</formula>
    </cfRule>
  </conditionalFormatting>
  <conditionalFormatting sqref="S390:T390">
    <cfRule type="cellIs" dxfId="67" priority="178" operator="equal">
      <formula>0</formula>
    </cfRule>
  </conditionalFormatting>
  <conditionalFormatting sqref="S392:T392">
    <cfRule type="cellIs" dxfId="66" priority="175" operator="equal">
      <formula>0</formula>
    </cfRule>
  </conditionalFormatting>
  <conditionalFormatting sqref="S394:T394">
    <cfRule type="cellIs" dxfId="65" priority="173" operator="equal">
      <formula>0</formula>
    </cfRule>
  </conditionalFormatting>
  <conditionalFormatting sqref="S396:T396">
    <cfRule type="cellIs" dxfId="64" priority="171" operator="equal">
      <formula>0</formula>
    </cfRule>
  </conditionalFormatting>
  <conditionalFormatting sqref="S398:T398">
    <cfRule type="cellIs" dxfId="63" priority="168" operator="equal">
      <formula>0</formula>
    </cfRule>
  </conditionalFormatting>
  <conditionalFormatting sqref="S400:T400">
    <cfRule type="cellIs" dxfId="62" priority="165" operator="equal">
      <formula>0</formula>
    </cfRule>
  </conditionalFormatting>
  <conditionalFormatting sqref="S402:T402">
    <cfRule type="cellIs" dxfId="61" priority="162" operator="equal">
      <formula>0</formula>
    </cfRule>
  </conditionalFormatting>
  <conditionalFormatting sqref="S404:T404">
    <cfRule type="cellIs" dxfId="60" priority="159" operator="equal">
      <formula>0</formula>
    </cfRule>
  </conditionalFormatting>
  <conditionalFormatting sqref="S406:T406">
    <cfRule type="cellIs" dxfId="59" priority="156" operator="equal">
      <formula>0</formula>
    </cfRule>
  </conditionalFormatting>
  <conditionalFormatting sqref="S408:T408">
    <cfRule type="cellIs" dxfId="58" priority="153" operator="equal">
      <formula>0</formula>
    </cfRule>
  </conditionalFormatting>
  <conditionalFormatting sqref="S410:T410">
    <cfRule type="cellIs" dxfId="57" priority="150" operator="equal">
      <formula>0</formula>
    </cfRule>
  </conditionalFormatting>
  <conditionalFormatting sqref="S412:T412">
    <cfRule type="cellIs" dxfId="56" priority="147" operator="equal">
      <formula>0</formula>
    </cfRule>
  </conditionalFormatting>
  <conditionalFormatting sqref="S414:T414">
    <cfRule type="cellIs" dxfId="55" priority="144" operator="equal">
      <formula>0</formula>
    </cfRule>
  </conditionalFormatting>
  <conditionalFormatting sqref="S416:T416">
    <cfRule type="cellIs" dxfId="54" priority="141" operator="equal">
      <formula>0</formula>
    </cfRule>
  </conditionalFormatting>
  <conditionalFormatting sqref="S418:T418">
    <cfRule type="cellIs" dxfId="53" priority="138" operator="equal">
      <formula>0</formula>
    </cfRule>
  </conditionalFormatting>
  <conditionalFormatting sqref="S420:T420">
    <cfRule type="cellIs" dxfId="52" priority="135" operator="equal">
      <formula>0</formula>
    </cfRule>
  </conditionalFormatting>
  <conditionalFormatting sqref="S422:T422">
    <cfRule type="cellIs" dxfId="51" priority="133" operator="equal">
      <formula>0</formula>
    </cfRule>
  </conditionalFormatting>
  <conditionalFormatting sqref="S424:T424">
    <cfRule type="cellIs" dxfId="50" priority="131" operator="equal">
      <formula>0</formula>
    </cfRule>
  </conditionalFormatting>
  <conditionalFormatting sqref="S426:T426">
    <cfRule type="cellIs" dxfId="49" priority="128" operator="equal">
      <formula>0</formula>
    </cfRule>
  </conditionalFormatting>
  <conditionalFormatting sqref="S428:T428">
    <cfRule type="cellIs" dxfId="48" priority="125" operator="equal">
      <formula>0</formula>
    </cfRule>
  </conditionalFormatting>
  <conditionalFormatting sqref="S430:T430">
    <cfRule type="cellIs" dxfId="47" priority="122" operator="equal">
      <formula>0</formula>
    </cfRule>
  </conditionalFormatting>
  <conditionalFormatting sqref="S432:T432">
    <cfRule type="cellIs" dxfId="46" priority="119" operator="equal">
      <formula>0</formula>
    </cfRule>
  </conditionalFormatting>
  <conditionalFormatting sqref="S434:T434">
    <cfRule type="cellIs" dxfId="45" priority="116" operator="equal">
      <formula>0</formula>
    </cfRule>
  </conditionalFormatting>
  <conditionalFormatting sqref="S436:T436">
    <cfRule type="cellIs" dxfId="44" priority="113" operator="equal">
      <formula>0</formula>
    </cfRule>
  </conditionalFormatting>
  <conditionalFormatting sqref="S438:T438">
    <cfRule type="cellIs" dxfId="43" priority="110" operator="equal">
      <formula>0</formula>
    </cfRule>
  </conditionalFormatting>
  <conditionalFormatting sqref="S440:T440">
    <cfRule type="cellIs" dxfId="42" priority="107" operator="equal">
      <formula>0</formula>
    </cfRule>
  </conditionalFormatting>
  <conditionalFormatting sqref="S442:T442">
    <cfRule type="cellIs" dxfId="41" priority="104" operator="equal">
      <formula>0</formula>
    </cfRule>
  </conditionalFormatting>
  <conditionalFormatting sqref="S444:T444">
    <cfRule type="cellIs" dxfId="40" priority="101" operator="equal">
      <formula>0</formula>
    </cfRule>
  </conditionalFormatting>
  <conditionalFormatting sqref="S446:T446">
    <cfRule type="cellIs" dxfId="39" priority="98" operator="equal">
      <formula>0</formula>
    </cfRule>
  </conditionalFormatting>
  <conditionalFormatting sqref="S448:T448">
    <cfRule type="cellIs" dxfId="38" priority="95" operator="equal">
      <formula>0</formula>
    </cfRule>
  </conditionalFormatting>
  <conditionalFormatting sqref="S450:T450">
    <cfRule type="cellIs" dxfId="37" priority="93" operator="equal">
      <formula>0</formula>
    </cfRule>
  </conditionalFormatting>
  <conditionalFormatting sqref="S452:T452">
    <cfRule type="cellIs" dxfId="36" priority="91" operator="equal">
      <formula>0</formula>
    </cfRule>
  </conditionalFormatting>
  <conditionalFormatting sqref="S454:T454">
    <cfRule type="cellIs" dxfId="35" priority="88" operator="equal">
      <formula>0</formula>
    </cfRule>
  </conditionalFormatting>
  <conditionalFormatting sqref="S456:T456">
    <cfRule type="cellIs" dxfId="34" priority="85" operator="equal">
      <formula>0</formula>
    </cfRule>
  </conditionalFormatting>
  <conditionalFormatting sqref="S458:T458">
    <cfRule type="cellIs" dxfId="33" priority="82" operator="equal">
      <formula>0</formula>
    </cfRule>
  </conditionalFormatting>
  <conditionalFormatting sqref="S460:T460">
    <cfRule type="cellIs" dxfId="32" priority="79" operator="equal">
      <formula>0</formula>
    </cfRule>
  </conditionalFormatting>
  <conditionalFormatting sqref="S462:T462">
    <cfRule type="cellIs" dxfId="31" priority="76" operator="equal">
      <formula>0</formula>
    </cfRule>
  </conditionalFormatting>
  <conditionalFormatting sqref="S464:T464">
    <cfRule type="cellIs" dxfId="30" priority="73" operator="equal">
      <formula>0</formula>
    </cfRule>
  </conditionalFormatting>
  <conditionalFormatting sqref="S466:T466">
    <cfRule type="cellIs" dxfId="29" priority="70" operator="equal">
      <formula>0</formula>
    </cfRule>
  </conditionalFormatting>
  <conditionalFormatting sqref="S468:T468">
    <cfRule type="cellIs" dxfId="28" priority="67" operator="equal">
      <formula>0</formula>
    </cfRule>
  </conditionalFormatting>
  <conditionalFormatting sqref="S470:T470">
    <cfRule type="cellIs" dxfId="27" priority="64" operator="equal">
      <formula>0</formula>
    </cfRule>
  </conditionalFormatting>
  <conditionalFormatting sqref="S472:T472">
    <cfRule type="cellIs" dxfId="26" priority="61" operator="equal">
      <formula>0</formula>
    </cfRule>
  </conditionalFormatting>
  <conditionalFormatting sqref="S474:T474">
    <cfRule type="cellIs" dxfId="25" priority="58" operator="equal">
      <formula>0</formula>
    </cfRule>
  </conditionalFormatting>
  <conditionalFormatting sqref="S476:T476">
    <cfRule type="cellIs" dxfId="24" priority="55" operator="equal">
      <formula>0</formula>
    </cfRule>
  </conditionalFormatting>
  <conditionalFormatting sqref="S478:T478">
    <cfRule type="cellIs" dxfId="23" priority="53" operator="equal">
      <formula>0</formula>
    </cfRule>
  </conditionalFormatting>
  <conditionalFormatting sqref="S480:T480">
    <cfRule type="cellIs" dxfId="22" priority="51" operator="equal">
      <formula>0</formula>
    </cfRule>
  </conditionalFormatting>
  <conditionalFormatting sqref="S482:T482">
    <cfRule type="cellIs" dxfId="21" priority="48" operator="equal">
      <formula>0</formula>
    </cfRule>
  </conditionalFormatting>
  <conditionalFormatting sqref="S484:T484">
    <cfRule type="cellIs" dxfId="20" priority="45" operator="equal">
      <formula>0</formula>
    </cfRule>
  </conditionalFormatting>
  <conditionalFormatting sqref="S486:T486">
    <cfRule type="cellIs" dxfId="19" priority="42" operator="equal">
      <formula>0</formula>
    </cfRule>
  </conditionalFormatting>
  <conditionalFormatting sqref="S488:T488">
    <cfRule type="cellIs" dxfId="18" priority="39" operator="equal">
      <formula>0</formula>
    </cfRule>
  </conditionalFormatting>
  <conditionalFormatting sqref="S490:T490">
    <cfRule type="cellIs" dxfId="17" priority="36" operator="equal">
      <formula>0</formula>
    </cfRule>
  </conditionalFormatting>
  <conditionalFormatting sqref="S492:T492">
    <cfRule type="cellIs" dxfId="16" priority="33" operator="equal">
      <formula>0</formula>
    </cfRule>
  </conditionalFormatting>
  <conditionalFormatting sqref="S494:T494">
    <cfRule type="cellIs" dxfId="15" priority="30" operator="equal">
      <formula>0</formula>
    </cfRule>
  </conditionalFormatting>
  <conditionalFormatting sqref="S496:T496">
    <cfRule type="cellIs" dxfId="14" priority="27" operator="equal">
      <formula>0</formula>
    </cfRule>
  </conditionalFormatting>
  <conditionalFormatting sqref="S498:T498">
    <cfRule type="cellIs" dxfId="13" priority="24" operator="equal">
      <formula>0</formula>
    </cfRule>
  </conditionalFormatting>
  <conditionalFormatting sqref="S500:T500">
    <cfRule type="cellIs" dxfId="12" priority="21" operator="equal">
      <formula>0</formula>
    </cfRule>
  </conditionalFormatting>
  <conditionalFormatting sqref="S502:T502">
    <cfRule type="cellIs" dxfId="11" priority="18" operator="equal">
      <formula>0</formula>
    </cfRule>
  </conditionalFormatting>
  <conditionalFormatting sqref="S504:T504">
    <cfRule type="cellIs" dxfId="10" priority="8" operator="equal">
      <formula>0</formula>
    </cfRule>
  </conditionalFormatting>
  <conditionalFormatting sqref="S506:T506">
    <cfRule type="cellIs" dxfId="9" priority="2" operator="equal">
      <formula>0</formula>
    </cfRule>
  </conditionalFormatting>
  <conditionalFormatting sqref="U10:V10 U12:V12 U14:V14 U16:V16 U18:V18 U20:V20 U22:V22 U24:V24 U26:V26 U28:V28 U30:V30 U32:V32 U34:V34 U36:V36 U38:V38 U40:V40 U42:V42 U44:V44 U46:V46 U48:V48 U50:V50 U52:V52 U54:V54 U56:V56 U58:V58 U60:V60 U62:V62 U64:V64 U66:V66 U68:V68 U70:V70 U72:V72 U74:V74 U76:V76 U78:V78 U80:V80 U82:V82 U84:V84 U86:V86 U88:V88 U90:V90 U92:V92 U94:V94 U96:V96 U98:V98 U100:V100 U102:V102 U104:V104 U106:V106 U108:V108 U110:V110 U112:V112 U114:V114 U116:V116 U118:V118 U120:V120 U122:V122 U124:V124 U126:V126 U128:V128 U130:V130 U132:V132 U134:V134 U136:V136 U138:V138 U140:V140 U142:V142 U144:V144 U146:V146 U148:V148 U150:V150 U152:V152 U154:V154 U156:V156 U158:V158 U160:V160 U162:V162 U164:V164 U166:V166 U168:V168 U170:V170 U172:V172 U174:V174 U176:V176 U178:V178 U180:V180 U182:V182 U184:V184 U186:V186 U188:V188 U190:V190 U192:V192 U194:V194 U196:V196 U198:V198 U200:V200 U202:V202 U204:V204 U206:V206 U208:V208 U210:V210 U212:V212 U214:V214 U216:V216 U218:V218 U220:V220 U222:V222 U224:V224 U226:V226 U228:V228 U230:V230 U232:V232 U234:V234 U236:V236 U238:V238 U240:V240 U242:V242 U244:V244 U246:V246 U248:V248 U250:V250 U252:V252 U254:V254 U256:V256 U258:V258 U260:V260 U262:V262 U264:V264 U266:V266 U268:V268 U270:V270 U272:V272 U274:V274 U276:V276 U278:V278 U280:V280 U282:V282 U284:V284 U286:V286 U288:V288 U290:V290 U292:V292 U294:V294 U296:V296 U298:V298 U300:V300 U302:V302 U304:V304 U306:V306 U308:V308 U310:V310 U312:V312 U314:V314 U316:V316 U318:V318 U320:V320 U322:V322 U324:V324 U326:V326 U328:V328 U330:V330 U332:V332 U334:V334 U336:V336 U338:V338 U340:V340 U342:V342 U344:V344 U346:V346 U348:V348 U350:V350 U352:V352 U354:V354 U356:V356 U358:V358 U360:V360 U362:V362 U364:V364 U366:V366 U368:V368 U370:V370 U372:V372 U374:V374 U376:V376 U378:V378 U380:V380 U382:V382 U384:V384 U386:V386 U388:V388 U390:V390 U392:V392 U394:V394 U396:V396 U398:V398 U400:V400 U402:V402 U404:V404 U406:V406 U408:V408 U410:V410 U412:V412 U414:V414 U416:V416 U418:V418 U420:V420 U422:V422 U424:V424 U426:V426 U428:V428 U430:V430 U432:V432 U434:V434 U436:V436 U438:V438 U440:V440 U442:V442 U444:V444 U446:V446 U448:V448 U450:V450 U452:V452 U454:V454 U456:V456 U458:V458 U460:V460 U462:V462 U464:V464 U466:V466 U468:V468 U470:V470 U472:V472 U474:V474 U476:V476 U478:V478 U480:V480 U482:V482 U484:V484 U486:V486 U488:V488 U490:V490 U492:V492 U494:V494 U496:V496 U498:V498 U500:V500 U502:V502">
    <cfRule type="containsText" dxfId="8" priority="659" operator="containsText" text="EJECUTADO">
      <formula>NOT(ISERROR(SEARCH("EJECUTADO",U10)))</formula>
    </cfRule>
    <cfRule type="containsText" dxfId="7" priority="660" operator="containsText" text="EN EJECUCIÓN">
      <formula>NOT(ISERROR(SEARCH("EN EJECUCIÓN",U10)))</formula>
    </cfRule>
    <cfRule type="containsText" dxfId="6" priority="661" operator="containsText" text="SIN EJECUTAR">
      <formula>NOT(ISERROR(SEARCH("SIN EJECUTAR",U10)))</formula>
    </cfRule>
  </conditionalFormatting>
  <conditionalFormatting sqref="U504:V504">
    <cfRule type="containsText" dxfId="5" priority="9" operator="containsText" text="EJECUTADO">
      <formula>NOT(ISERROR(SEARCH("EJECUTADO",U504)))</formula>
    </cfRule>
    <cfRule type="containsText" dxfId="4" priority="10" operator="containsText" text="EN EJECUCIÓN">
      <formula>NOT(ISERROR(SEARCH("EN EJECUCIÓN",U504)))</formula>
    </cfRule>
    <cfRule type="containsText" dxfId="3" priority="11" operator="containsText" text="SIN EJECUTAR">
      <formula>NOT(ISERROR(SEARCH("SIN EJECUTAR",U504)))</formula>
    </cfRule>
  </conditionalFormatting>
  <conditionalFormatting sqref="U506:V506">
    <cfRule type="containsText" dxfId="2" priority="3" operator="containsText" text="EJECUTADO">
      <formula>NOT(ISERROR(SEARCH("EJECUTADO",U506)))</formula>
    </cfRule>
    <cfRule type="containsText" dxfId="1" priority="4" operator="containsText" text="EN EJECUCIÓN">
      <formula>NOT(ISERROR(SEARCH("EN EJECUCIÓN",U506)))</formula>
    </cfRule>
    <cfRule type="containsText" dxfId="0" priority="5" operator="containsText" text="SIN EJECUTAR">
      <formula>NOT(ISERROR(SEARCH("SIN EJECUTAR",U506)))</formula>
    </cfRule>
  </conditionalFormatting>
  <dataValidations count="6">
    <dataValidation type="list" allowBlank="1" showInputMessage="1" showErrorMessage="1" sqref="C5:F5" xr:uid="{00000000-0002-0000-0100-000000000000}">
      <formula1>$X$75:$X$80</formula1>
    </dataValidation>
    <dataValidation type="list" allowBlank="1" showInputMessage="1" showErrorMessage="1" sqref="F4" xr:uid="{00000000-0002-0000-0100-000001000000}">
      <formula1>$X$82:$X$84</formula1>
    </dataValidation>
    <dataValidation type="list" allowBlank="1" showInputMessage="1" showErrorMessage="1" sqref="K5 H4:J5 M5" xr:uid="{00000000-0002-0000-0100-000002000000}">
      <formula1>$X$86:$X$87</formula1>
    </dataValidation>
    <dataValidation type="list" allowBlank="1" showInputMessage="1" showErrorMessage="1" sqref="G10:G507" xr:uid="{00000000-0002-0000-0100-000003000000}">
      <formula1>CODTEMA</formula1>
    </dataValidation>
    <dataValidation allowBlank="1" showInputMessage="1" showErrorMessage="1" sqref="F46:F507" xr:uid="{00000000-0002-0000-0100-000004000000}"/>
    <dataValidation type="list" allowBlank="1" showInputMessage="1" showErrorMessage="1" sqref="F10:F45" xr:uid="{00000000-0002-0000-0100-000005000000}">
      <formula1>$X$90:$X$92</formula1>
    </dataValidation>
  </dataValidations>
  <pageMargins left="0.7" right="0.7" top="0.75" bottom="0.75" header="0.3" footer="0.3"/>
  <pageSetup paperSize="9" orientation="portrait" horizontalDpi="360" verticalDpi="360" r:id="rId1"/>
  <drawing r:id="rId2"/>
  <legacyDrawing r:id="rId3"/>
  <extLst>
    <ext xmlns:x14="http://schemas.microsoft.com/office/spreadsheetml/2009/9/main" uri="{CCE6A557-97BC-4b89-ADB6-D9C93CAAB3DF}">
      <x14:dataValidations xmlns:xm="http://schemas.microsoft.com/office/excel/2006/main" count="745">
        <x14:dataValidation type="list" allowBlank="1" showInputMessage="1" showErrorMessage="1" xr:uid="{00000000-0002-0000-0100-000006000000}">
          <x14:formula1>
            <xm:f>INDIRECT('Listado desplegable'!$E$4)</xm:f>
          </x14:formula1>
          <xm:sqref>H10</xm:sqref>
        </x14:dataValidation>
        <x14:dataValidation type="list" allowBlank="1" showInputMessage="1" showErrorMessage="1" xr:uid="{00000000-0002-0000-0100-000007000000}">
          <x14:formula1>
            <xm:f>INDIRECT('Listado desplegable'!$E$8)</xm:f>
          </x14:formula1>
          <xm:sqref>H14:H15</xm:sqref>
        </x14:dataValidation>
        <x14:dataValidation type="list" allowBlank="1" showInputMessage="1" showErrorMessage="1" xr:uid="{00000000-0002-0000-0100-000008000000}">
          <x14:formula1>
            <xm:f>INDIRECT('Listado desplegable'!$E$10)</xm:f>
          </x14:formula1>
          <xm:sqref>H16:H17</xm:sqref>
        </x14:dataValidation>
        <x14:dataValidation type="list" allowBlank="1" showInputMessage="1" showErrorMessage="1" xr:uid="{00000000-0002-0000-0100-000009000000}">
          <x14:formula1>
            <xm:f>INDIRECT('Listado desplegable'!$E$12)</xm:f>
          </x14:formula1>
          <xm:sqref>H18:H19</xm:sqref>
        </x14:dataValidation>
        <x14:dataValidation type="list" allowBlank="1" showInputMessage="1" showErrorMessage="1" xr:uid="{00000000-0002-0000-0100-00000A000000}">
          <x14:formula1>
            <xm:f>INDIRECT('Listado desplegable'!$E$16)</xm:f>
          </x14:formula1>
          <xm:sqref>H22:H23</xm:sqref>
        </x14:dataValidation>
        <x14:dataValidation type="list" allowBlank="1" showInputMessage="1" showErrorMessage="1" xr:uid="{00000000-0002-0000-0100-00000B000000}">
          <x14:formula1>
            <xm:f>INDIRECT('Listado desplegable'!$E$18)</xm:f>
          </x14:formula1>
          <xm:sqref>H24:H25</xm:sqref>
        </x14:dataValidation>
        <x14:dataValidation type="list" allowBlank="1" showInputMessage="1" showErrorMessage="1" xr:uid="{00000000-0002-0000-0100-00000C000000}">
          <x14:formula1>
            <xm:f>INDIRECT('Listado desplegable'!$E$20)</xm:f>
          </x14:formula1>
          <xm:sqref>H26:H27</xm:sqref>
        </x14:dataValidation>
        <x14:dataValidation type="list" allowBlank="1" showInputMessage="1" showErrorMessage="1" xr:uid="{00000000-0002-0000-0100-00000D000000}">
          <x14:formula1>
            <xm:f>INDIRECT('Listado desplegable'!$E$22)</xm:f>
          </x14:formula1>
          <xm:sqref>H28:H29</xm:sqref>
        </x14:dataValidation>
        <x14:dataValidation type="list" allowBlank="1" showInputMessage="1" showErrorMessage="1" xr:uid="{00000000-0002-0000-0100-00000E000000}">
          <x14:formula1>
            <xm:f>INDIRECT('Listado desplegable'!$E$14)</xm:f>
          </x14:formula1>
          <xm:sqref>H20:H21</xm:sqref>
        </x14:dataValidation>
        <x14:dataValidation type="list" allowBlank="1" showInputMessage="1" showErrorMessage="1" xr:uid="{00000000-0002-0000-0100-00000F000000}">
          <x14:formula1>
            <xm:f>INDIRECT('Listado desplegable'!$E$24)</xm:f>
          </x14:formula1>
          <xm:sqref>H30:H31</xm:sqref>
        </x14:dataValidation>
        <x14:dataValidation type="list" allowBlank="1" showInputMessage="1" showErrorMessage="1" xr:uid="{00000000-0002-0000-0100-000010000000}">
          <x14:formula1>
            <xm:f>INDIRECT('Listado desplegable'!$E$26)</xm:f>
          </x14:formula1>
          <xm:sqref>H32:H33</xm:sqref>
        </x14:dataValidation>
        <x14:dataValidation type="list" allowBlank="1" showInputMessage="1" showErrorMessage="1" xr:uid="{00000000-0002-0000-0100-000011000000}">
          <x14:formula1>
            <xm:f>INDIRECT('Listado desplegable'!$E$28)</xm:f>
          </x14:formula1>
          <xm:sqref>H34:H35</xm:sqref>
        </x14:dataValidation>
        <x14:dataValidation type="list" allowBlank="1" showInputMessage="1" showErrorMessage="1" xr:uid="{00000000-0002-0000-0100-000012000000}">
          <x14:formula1>
            <xm:f>INDIRECT('Listado desplegable'!$E$30)</xm:f>
          </x14:formula1>
          <xm:sqref>H36:H37</xm:sqref>
        </x14:dataValidation>
        <x14:dataValidation type="list" allowBlank="1" showInputMessage="1" showErrorMessage="1" xr:uid="{00000000-0002-0000-0100-000013000000}">
          <x14:formula1>
            <xm:f>INDIRECT('Listado desplegable'!$E$49)</xm:f>
          </x14:formula1>
          <xm:sqref>I55</xm:sqref>
        </x14:dataValidation>
        <x14:dataValidation type="list" allowBlank="1" showInputMessage="1" showErrorMessage="1" xr:uid="{00000000-0002-0000-0100-000014000000}">
          <x14:formula1>
            <xm:f>INDIRECT('Listado desplegable'!$E$38)</xm:f>
          </x14:formula1>
          <xm:sqref>H44:H45</xm:sqref>
        </x14:dataValidation>
        <x14:dataValidation type="list" allowBlank="1" showInputMessage="1" showErrorMessage="1" xr:uid="{00000000-0002-0000-0100-000016000000}">
          <x14:formula1>
            <xm:f>INDIRECT('Listado desplegable'!$E$40)</xm:f>
          </x14:formula1>
          <xm:sqref>H46:H47</xm:sqref>
        </x14:dataValidation>
        <x14:dataValidation type="list" allowBlank="1" showInputMessage="1" showErrorMessage="1" xr:uid="{00000000-0002-0000-0100-000018000000}">
          <x14:formula1>
            <xm:f>INDIRECT('Listado desplegable'!$E$42)</xm:f>
          </x14:formula1>
          <xm:sqref>H48:H49</xm:sqref>
        </x14:dataValidation>
        <x14:dataValidation type="list" allowBlank="1" showInputMessage="1" showErrorMessage="1" xr:uid="{00000000-0002-0000-0100-00001A000000}">
          <x14:formula1>
            <xm:f>INDIRECT('Listado desplegable'!$E$44)</xm:f>
          </x14:formula1>
          <xm:sqref>H50:H51</xm:sqref>
        </x14:dataValidation>
        <x14:dataValidation type="list" allowBlank="1" showInputMessage="1" showErrorMessage="1" xr:uid="{00000000-0002-0000-0100-00001C000000}">
          <x14:formula1>
            <xm:f>INDIRECT('Listado desplegable'!$E$46)</xm:f>
          </x14:formula1>
          <xm:sqref>H52:H53</xm:sqref>
        </x14:dataValidation>
        <x14:dataValidation type="list" allowBlank="1" showInputMessage="1" showErrorMessage="1" xr:uid="{00000000-0002-0000-0100-00001D000000}">
          <x14:formula1>
            <xm:f>INDIRECT('Listado desplegable'!$F$4)</xm:f>
          </x14:formula1>
          <xm:sqref>I10</xm:sqref>
        </x14:dataValidation>
        <x14:dataValidation type="list" allowBlank="1" showInputMessage="1" showErrorMessage="1" xr:uid="{00000000-0002-0000-0100-00001E000000}">
          <x14:formula1>
            <xm:f>INDIRECT('Listado desplegable'!$F$5)</xm:f>
          </x14:formula1>
          <xm:sqref>I11</xm:sqref>
        </x14:dataValidation>
        <x14:dataValidation type="list" allowBlank="1" showInputMessage="1" showErrorMessage="1" xr:uid="{00000000-0002-0000-0100-00001F000000}">
          <x14:formula1>
            <xm:f>INDIRECT('Listado desplegable'!$F$6)</xm:f>
          </x14:formula1>
          <xm:sqref>I12</xm:sqref>
        </x14:dataValidation>
        <x14:dataValidation type="list" allowBlank="1" showInputMessage="1" showErrorMessage="1" xr:uid="{00000000-0002-0000-0100-000020000000}">
          <x14:formula1>
            <xm:f>INDIRECT('Listado desplegable'!$F$11)</xm:f>
          </x14:formula1>
          <xm:sqref>I17</xm:sqref>
        </x14:dataValidation>
        <x14:dataValidation type="list" allowBlank="1" showInputMessage="1" showErrorMessage="1" xr:uid="{00000000-0002-0000-0100-000021000000}">
          <x14:formula1>
            <xm:f>INDIRECT('Listado desplegable'!$F$13)</xm:f>
          </x14:formula1>
          <xm:sqref>I19</xm:sqref>
        </x14:dataValidation>
        <x14:dataValidation type="list" allowBlank="1" showInputMessage="1" showErrorMessage="1" xr:uid="{00000000-0002-0000-0100-000022000000}">
          <x14:formula1>
            <xm:f>INDIRECT('Listado desplegable'!$F$15)</xm:f>
          </x14:formula1>
          <xm:sqref>I21</xm:sqref>
        </x14:dataValidation>
        <x14:dataValidation type="list" allowBlank="1" showInputMessage="1" showErrorMessage="1" xr:uid="{00000000-0002-0000-0100-000023000000}">
          <x14:formula1>
            <xm:f>INDIRECT('Listado desplegable'!$F$10)</xm:f>
          </x14:formula1>
          <xm:sqref>I16</xm:sqref>
        </x14:dataValidation>
        <x14:dataValidation type="list" allowBlank="1" showInputMessage="1" showErrorMessage="1" xr:uid="{00000000-0002-0000-0100-000024000000}">
          <x14:formula1>
            <xm:f>INDIRECT('Listado desplegable'!$F$19)</xm:f>
          </x14:formula1>
          <xm:sqref>I25</xm:sqref>
        </x14:dataValidation>
        <x14:dataValidation type="list" allowBlank="1" showInputMessage="1" showErrorMessage="1" xr:uid="{00000000-0002-0000-0100-000025000000}">
          <x14:formula1>
            <xm:f>INDIRECT('Listado desplegable'!$F$12)</xm:f>
          </x14:formula1>
          <xm:sqref>I18</xm:sqref>
        </x14:dataValidation>
        <x14:dataValidation type="list" allowBlank="1" showInputMessage="1" showErrorMessage="1" xr:uid="{00000000-0002-0000-0100-000026000000}">
          <x14:formula1>
            <xm:f>INDIRECT('Listado desplegable'!$F$23)</xm:f>
          </x14:formula1>
          <xm:sqref>I29</xm:sqref>
        </x14:dataValidation>
        <x14:dataValidation type="list" allowBlank="1" showInputMessage="1" showErrorMessage="1" xr:uid="{00000000-0002-0000-0100-000027000000}">
          <x14:formula1>
            <xm:f>INDIRECT('Listado desplegable'!$F$14)</xm:f>
          </x14:formula1>
          <xm:sqref>I20</xm:sqref>
        </x14:dataValidation>
        <x14:dataValidation type="list" allowBlank="1" showInputMessage="1" showErrorMessage="1" xr:uid="{00000000-0002-0000-0100-000028000000}">
          <x14:formula1>
            <xm:f>INDIRECT('Listado desplegable'!$F$16)</xm:f>
          </x14:formula1>
          <xm:sqref>I22</xm:sqref>
        </x14:dataValidation>
        <x14:dataValidation type="list" allowBlank="1" showInputMessage="1" showErrorMessage="1" xr:uid="{00000000-0002-0000-0100-000029000000}">
          <x14:formula1>
            <xm:f>INDIRECT('Listado desplegable'!$F$17)</xm:f>
          </x14:formula1>
          <xm:sqref>I23</xm:sqref>
        </x14:dataValidation>
        <x14:dataValidation type="list" allowBlank="1" showInputMessage="1" showErrorMessage="1" xr:uid="{00000000-0002-0000-0100-00002A000000}">
          <x14:formula1>
            <xm:f>INDIRECT('Listado desplegable'!$F$18)</xm:f>
          </x14:formula1>
          <xm:sqref>I24</xm:sqref>
        </x14:dataValidation>
        <x14:dataValidation type="list" allowBlank="1" showInputMessage="1" showErrorMessage="1" xr:uid="{00000000-0002-0000-0100-00002B000000}">
          <x14:formula1>
            <xm:f>INDIRECT('Listado desplegable'!$F$35)</xm:f>
          </x14:formula1>
          <xm:sqref>I41</xm:sqref>
        </x14:dataValidation>
        <x14:dataValidation type="list" allowBlank="1" showInputMessage="1" showErrorMessage="1" xr:uid="{00000000-0002-0000-0100-00002C000000}">
          <x14:formula1>
            <xm:f>INDIRECT('Listado desplegable'!$F$20)</xm:f>
          </x14:formula1>
          <xm:sqref>I26</xm:sqref>
        </x14:dataValidation>
        <x14:dataValidation type="list" allowBlank="1" showInputMessage="1" showErrorMessage="1" xr:uid="{00000000-0002-0000-0100-00002D000000}">
          <x14:formula1>
            <xm:f>INDIRECT('Listado desplegable'!$F$21)</xm:f>
          </x14:formula1>
          <xm:sqref>I27</xm:sqref>
        </x14:dataValidation>
        <x14:dataValidation type="list" allowBlank="1" showInputMessage="1" showErrorMessage="1" xr:uid="{00000000-0002-0000-0100-00002E000000}">
          <x14:formula1>
            <xm:f>INDIRECT('Listado desplegable'!$F$22)</xm:f>
          </x14:formula1>
          <xm:sqref>I28</xm:sqref>
        </x14:dataValidation>
        <x14:dataValidation type="list" allowBlank="1" showInputMessage="1" showErrorMessage="1" xr:uid="{00000000-0002-0000-0100-00002F000000}">
          <x14:formula1>
            <xm:f>INDIRECT('Listado desplegable'!$F$41)</xm:f>
          </x14:formula1>
          <xm:sqref>I47</xm:sqref>
        </x14:dataValidation>
        <x14:dataValidation type="list" allowBlank="1" showInputMessage="1" showErrorMessage="1" xr:uid="{00000000-0002-0000-0100-000030000000}">
          <x14:formula1>
            <xm:f>INDIRECT('Listado desplegable'!$F$42)</xm:f>
          </x14:formula1>
          <xm:sqref>I48</xm:sqref>
        </x14:dataValidation>
        <x14:dataValidation type="list" allowBlank="1" showInputMessage="1" showErrorMessage="1" xr:uid="{00000000-0002-0000-0100-000031000000}">
          <x14:formula1>
            <xm:f>INDIRECT('Listado desplegable'!$F$43)</xm:f>
          </x14:formula1>
          <xm:sqref>I49</xm:sqref>
        </x14:dataValidation>
        <x14:dataValidation type="list" allowBlank="1" showInputMessage="1" showErrorMessage="1" xr:uid="{00000000-0002-0000-0100-000032000000}">
          <x14:formula1>
            <xm:f>INDIRECT('Listado desplegable'!$F$44)</xm:f>
          </x14:formula1>
          <xm:sqref>I50</xm:sqref>
        </x14:dataValidation>
        <x14:dataValidation type="list" allowBlank="1" showInputMessage="1" showErrorMessage="1" xr:uid="{00000000-0002-0000-0100-000033000000}">
          <x14:formula1>
            <xm:f>INDIRECT('Listado desplegable'!$F$45)</xm:f>
          </x14:formula1>
          <xm:sqref>I51</xm:sqref>
        </x14:dataValidation>
        <x14:dataValidation type="list" allowBlank="1" showInputMessage="1" showErrorMessage="1" xr:uid="{00000000-0002-0000-0100-000034000000}">
          <x14:formula1>
            <xm:f>INDIRECT('Listado desplegable'!$F$28)</xm:f>
          </x14:formula1>
          <xm:sqref>I34</xm:sqref>
        </x14:dataValidation>
        <x14:dataValidation type="list" allowBlank="1" showInputMessage="1" showErrorMessage="1" xr:uid="{00000000-0002-0000-0100-000035000000}">
          <x14:formula1>
            <xm:f>INDIRECT('Listado desplegable'!$F$29)</xm:f>
          </x14:formula1>
          <xm:sqref>I35</xm:sqref>
        </x14:dataValidation>
        <x14:dataValidation type="list" allowBlank="1" showInputMessage="1" showErrorMessage="1" xr:uid="{00000000-0002-0000-0100-000036000000}">
          <x14:formula1>
            <xm:f>INDIRECT('Listado desplegable'!$F$30)</xm:f>
          </x14:formula1>
          <xm:sqref>I36</xm:sqref>
        </x14:dataValidation>
        <x14:dataValidation type="list" allowBlank="1" showInputMessage="1" showErrorMessage="1" xr:uid="{00000000-0002-0000-0100-000037000000}">
          <x14:formula1>
            <xm:f>INDIRECT('Listado desplegable'!$E$6)</xm:f>
          </x14:formula1>
          <xm:sqref>H12:H13</xm:sqref>
        </x14:dataValidation>
        <x14:dataValidation type="list" allowBlank="1" showInputMessage="1" showErrorMessage="1" xr:uid="{00000000-0002-0000-0100-000038000000}">
          <x14:formula1>
            <xm:f>INDIRECT('Listado desplegable'!$E$32)</xm:f>
          </x14:formula1>
          <xm:sqref>H38:H39</xm:sqref>
        </x14:dataValidation>
        <x14:dataValidation type="list" allowBlank="1" showInputMessage="1" showErrorMessage="1" xr:uid="{00000000-0002-0000-0100-000039000000}">
          <x14:formula1>
            <xm:f>INDIRECT('Listado desplegable'!$E$34)</xm:f>
          </x14:formula1>
          <xm:sqref>H40:H41</xm:sqref>
        </x14:dataValidation>
        <x14:dataValidation type="list" allowBlank="1" showInputMessage="1" showErrorMessage="1" xr:uid="{00000000-0002-0000-0100-00003A000000}">
          <x14:formula1>
            <xm:f>INDIRECT('Listado desplegable'!$E$36)</xm:f>
          </x14:formula1>
          <xm:sqref>H42:H43</xm:sqref>
        </x14:dataValidation>
        <x14:dataValidation type="list" allowBlank="1" showInputMessage="1" showErrorMessage="1" xr:uid="{00000000-0002-0000-0100-00003B000000}">
          <x14:formula1>
            <xm:f>INDIRECT('Listado desplegable'!$E$48)</xm:f>
          </x14:formula1>
          <xm:sqref>H54:H55</xm:sqref>
        </x14:dataValidation>
        <x14:dataValidation type="list" allowBlank="1" showInputMessage="1" showErrorMessage="1" xr:uid="{00000000-0002-0000-0100-00003C000000}">
          <x14:formula1>
            <xm:f>INDIRECT('Listado desplegable'!$F$31)</xm:f>
          </x14:formula1>
          <xm:sqref>I37</xm:sqref>
        </x14:dataValidation>
        <x14:dataValidation type="list" allowBlank="1" showInputMessage="1" showErrorMessage="1" xr:uid="{00000000-0002-0000-0100-00003D000000}">
          <x14:formula1>
            <xm:f>INDIRECT('Listado desplegable'!$F$32)</xm:f>
          </x14:formula1>
          <xm:sqref>I38</xm:sqref>
        </x14:dataValidation>
        <x14:dataValidation type="list" allowBlank="1" showInputMessage="1" showErrorMessage="1" xr:uid="{00000000-0002-0000-0100-00003E000000}">
          <x14:formula1>
            <xm:f>INDIRECT('Listado desplegable'!$F$33)</xm:f>
          </x14:formula1>
          <xm:sqref>I39</xm:sqref>
        </x14:dataValidation>
        <x14:dataValidation type="list" allowBlank="1" showInputMessage="1" showErrorMessage="1" xr:uid="{00000000-0002-0000-0100-00003F000000}">
          <x14:formula1>
            <xm:f>INDIRECT('Listado desplegable'!$F$34)</xm:f>
          </x14:formula1>
          <xm:sqref>I40</xm:sqref>
        </x14:dataValidation>
        <x14:dataValidation type="list" allowBlank="1" showInputMessage="1" showErrorMessage="1" xr:uid="{00000000-0002-0000-0100-000040000000}">
          <x14:formula1>
            <xm:f>INDIRECT('Listado desplegable'!$F$36)</xm:f>
          </x14:formula1>
          <xm:sqref>I42</xm:sqref>
        </x14:dataValidation>
        <x14:dataValidation type="list" allowBlank="1" showInputMessage="1" showErrorMessage="1" xr:uid="{00000000-0002-0000-0100-000041000000}">
          <x14:formula1>
            <xm:f>INDIRECT('Listado desplegable'!$F$37)</xm:f>
          </x14:formula1>
          <xm:sqref>I43</xm:sqref>
        </x14:dataValidation>
        <x14:dataValidation type="list" allowBlank="1" showInputMessage="1" showErrorMessage="1" xr:uid="{00000000-0002-0000-0100-000042000000}">
          <x14:formula1>
            <xm:f>INDIRECT('Listado desplegable'!$F$38)</xm:f>
          </x14:formula1>
          <xm:sqref>I44</xm:sqref>
        </x14:dataValidation>
        <x14:dataValidation type="list" allowBlank="1" showInputMessage="1" showErrorMessage="1" xr:uid="{00000000-0002-0000-0100-000043000000}">
          <x14:formula1>
            <xm:f>INDIRECT('Listado desplegable'!$F$39)</xm:f>
          </x14:formula1>
          <xm:sqref>I45</xm:sqref>
        </x14:dataValidation>
        <x14:dataValidation type="list" allowBlank="1" showInputMessage="1" showErrorMessage="1" xr:uid="{00000000-0002-0000-0100-000044000000}">
          <x14:formula1>
            <xm:f>INDIRECT('Listado desplegable'!$F$40)</xm:f>
          </x14:formula1>
          <xm:sqref>I46</xm:sqref>
        </x14:dataValidation>
        <x14:dataValidation type="list" allowBlank="1" showInputMessage="1" showErrorMessage="1" xr:uid="{00000000-0002-0000-0100-000045000000}">
          <x14:formula1>
            <xm:f>INDIRECT('Listado desplegable'!$F$46)</xm:f>
          </x14:formula1>
          <xm:sqref>I52</xm:sqref>
        </x14:dataValidation>
        <x14:dataValidation type="list" allowBlank="1" showInputMessage="1" showErrorMessage="1" xr:uid="{00000000-0002-0000-0100-000046000000}">
          <x14:formula1>
            <xm:f>INDIRECT('Listado desplegable'!$F$47)</xm:f>
          </x14:formula1>
          <xm:sqref>I53</xm:sqref>
        </x14:dataValidation>
        <x14:dataValidation type="list" allowBlank="1" showInputMessage="1" showErrorMessage="1" xr:uid="{00000000-0002-0000-0100-000047000000}">
          <x14:formula1>
            <xm:f>INDIRECT('Listado desplegable'!$F$48)</xm:f>
          </x14:formula1>
          <xm:sqref>I54</xm:sqref>
        </x14:dataValidation>
        <x14:dataValidation type="list" allowBlank="1" showInputMessage="1" showErrorMessage="1" xr:uid="{00000000-0002-0000-0100-000048000000}">
          <x14:formula1>
            <xm:f>INDIRECT('Listado desplegable'!$F$7)</xm:f>
          </x14:formula1>
          <xm:sqref>I13</xm:sqref>
        </x14:dataValidation>
        <x14:dataValidation type="list" allowBlank="1" showInputMessage="1" showErrorMessage="1" xr:uid="{00000000-0002-0000-0100-000049000000}">
          <x14:formula1>
            <xm:f>INDIRECT('Listado desplegable'!$F$8)</xm:f>
          </x14:formula1>
          <xm:sqref>I14</xm:sqref>
        </x14:dataValidation>
        <x14:dataValidation type="list" allowBlank="1" showInputMessage="1" showErrorMessage="1" xr:uid="{00000000-0002-0000-0100-00004A000000}">
          <x14:formula1>
            <xm:f>INDIRECT('Listado desplegable'!$F$9)</xm:f>
          </x14:formula1>
          <xm:sqref>I15</xm:sqref>
        </x14:dataValidation>
        <x14:dataValidation type="list" allowBlank="1" showInputMessage="1" showErrorMessage="1" xr:uid="{27270CA8-1AFA-46C6-9107-D14DFD20EB4C}">
          <x14:formula1>
            <xm:f>INDIRECT('Listado desplegable'!$E$50)</xm:f>
          </x14:formula1>
          <xm:sqref>H56:H57</xm:sqref>
        </x14:dataValidation>
        <x14:dataValidation type="list" allowBlank="1" showInputMessage="1" showErrorMessage="1" xr:uid="{B2FC905D-0AC0-4519-B63B-CD264C5C1808}">
          <x14:formula1>
            <xm:f>INDIRECT('Listado desplegable'!$E$52)</xm:f>
          </x14:formula1>
          <xm:sqref>H58:H59</xm:sqref>
        </x14:dataValidation>
        <x14:dataValidation type="list" allowBlank="1" showInputMessage="1" showErrorMessage="1" xr:uid="{75D0D94D-98F6-43C0-958F-60BC7A233A7E}">
          <x14:formula1>
            <xm:f>INDIRECT('Listado desplegable'!$E$54)</xm:f>
          </x14:formula1>
          <xm:sqref>H60:H61</xm:sqref>
        </x14:dataValidation>
        <x14:dataValidation type="list" allowBlank="1" showInputMessage="1" showErrorMessage="1" xr:uid="{DD3EA6AD-D52D-4EB1-A5FA-7D8A7CA39CD8}">
          <x14:formula1>
            <xm:f>INDIRECT('Listado desplegable'!$E$56)</xm:f>
          </x14:formula1>
          <xm:sqref>H62:H63</xm:sqref>
        </x14:dataValidation>
        <x14:dataValidation type="list" allowBlank="1" showInputMessage="1" showErrorMessage="1" xr:uid="{C3D3A0C1-071B-407A-8201-D905C52E8DDC}">
          <x14:formula1>
            <xm:f>INDIRECT('Listado desplegable'!$E$58)</xm:f>
          </x14:formula1>
          <xm:sqref>H64:H65</xm:sqref>
        </x14:dataValidation>
        <x14:dataValidation type="list" allowBlank="1" showInputMessage="1" showErrorMessage="1" xr:uid="{47D03D1E-CCC7-4294-B322-5E3791F24A40}">
          <x14:formula1>
            <xm:f>INDIRECT('Listado desplegable'!$E$60)</xm:f>
          </x14:formula1>
          <xm:sqref>H66:H67</xm:sqref>
        </x14:dataValidation>
        <x14:dataValidation type="list" allowBlank="1" showInputMessage="1" showErrorMessage="1" xr:uid="{D7ED45D0-F06E-4BC7-8F0F-471477F0FB68}">
          <x14:formula1>
            <xm:f>INDIRECT('Listado desplegable'!$E$62)</xm:f>
          </x14:formula1>
          <xm:sqref>H68:H69</xm:sqref>
        </x14:dataValidation>
        <x14:dataValidation type="list" allowBlank="1" showInputMessage="1" showErrorMessage="1" xr:uid="{BF605944-396E-43A0-B7E2-F3E2C65E1336}">
          <x14:formula1>
            <xm:f>INDIRECT('Listado desplegable'!$E$64)</xm:f>
          </x14:formula1>
          <xm:sqref>H70:H71</xm:sqref>
        </x14:dataValidation>
        <x14:dataValidation type="list" allowBlank="1" showInputMessage="1" showErrorMessage="1" xr:uid="{3110AA70-AA54-4F93-B8EE-A32ABB1EA0AE}">
          <x14:formula1>
            <xm:f>INDIRECT('Listado desplegable'!$E$66)</xm:f>
          </x14:formula1>
          <xm:sqref>H72:H73</xm:sqref>
        </x14:dataValidation>
        <x14:dataValidation type="list" allowBlank="1" showInputMessage="1" showErrorMessage="1" xr:uid="{E65F44CF-397B-430B-925F-A656945A7F64}">
          <x14:formula1>
            <xm:f>INDIRECT('Listado desplegable'!$E$68)</xm:f>
          </x14:formula1>
          <xm:sqref>H74:H75</xm:sqref>
        </x14:dataValidation>
        <x14:dataValidation type="list" allowBlank="1" showInputMessage="1" showErrorMessage="1" xr:uid="{C36251B4-5FC2-4FD7-BA43-03FC790B9F07}">
          <x14:formula1>
            <xm:f>INDIRECT('Listado desplegable'!$E$70)</xm:f>
          </x14:formula1>
          <xm:sqref>H76:H77</xm:sqref>
        </x14:dataValidation>
        <x14:dataValidation type="list" allowBlank="1" showInputMessage="1" showErrorMessage="1" xr:uid="{71C5E461-7D5B-411F-A5F8-849FBA56EF3C}">
          <x14:formula1>
            <xm:f>INDIRECT('Listado desplegable'!$E$72)</xm:f>
          </x14:formula1>
          <xm:sqref>H78:H79</xm:sqref>
        </x14:dataValidation>
        <x14:dataValidation type="list" allowBlank="1" showInputMessage="1" showErrorMessage="1" xr:uid="{B268D787-E48B-4CBE-A341-ACB3157AB3C5}">
          <x14:formula1>
            <xm:f>INDIRECT('Listado desplegable'!$E$74)</xm:f>
          </x14:formula1>
          <xm:sqref>H80:H81</xm:sqref>
        </x14:dataValidation>
        <x14:dataValidation type="list" allowBlank="1" showInputMessage="1" showErrorMessage="1" xr:uid="{5BC8EB67-BF98-4570-83A9-FD8822219F78}">
          <x14:formula1>
            <xm:f>INDIRECT('Listado desplegable'!$E$76)</xm:f>
          </x14:formula1>
          <xm:sqref>H82:H83</xm:sqref>
        </x14:dataValidation>
        <x14:dataValidation type="list" allowBlank="1" showInputMessage="1" showErrorMessage="1" xr:uid="{83548236-693E-4127-B1B2-7250D90ED4CC}">
          <x14:formula1>
            <xm:f>INDIRECT('Listado desplegable'!$E$78)</xm:f>
          </x14:formula1>
          <xm:sqref>H84:H85</xm:sqref>
        </x14:dataValidation>
        <x14:dataValidation type="list" allowBlank="1" showInputMessage="1" showErrorMessage="1" xr:uid="{CE1CB96F-AF42-4919-8061-42346F9E63A0}">
          <x14:formula1>
            <xm:f>INDIRECT('Listado desplegable'!$E$80)</xm:f>
          </x14:formula1>
          <xm:sqref>H86:H87</xm:sqref>
        </x14:dataValidation>
        <x14:dataValidation type="list" allowBlank="1" showInputMessage="1" showErrorMessage="1" xr:uid="{5110048B-49F0-4715-A508-2477271B0B70}">
          <x14:formula1>
            <xm:f>INDIRECT('Listado desplegable'!$E$82)</xm:f>
          </x14:formula1>
          <xm:sqref>H88:H89</xm:sqref>
        </x14:dataValidation>
        <x14:dataValidation type="list" allowBlank="1" showInputMessage="1" showErrorMessage="1" xr:uid="{200E2AFD-77C1-49D5-946B-CC878C2EB24B}">
          <x14:formula1>
            <xm:f>INDIRECT('Listado desplegable'!$E$84)</xm:f>
          </x14:formula1>
          <xm:sqref>H90:H91</xm:sqref>
        </x14:dataValidation>
        <x14:dataValidation type="list" allowBlank="1" showInputMessage="1" showErrorMessage="1" xr:uid="{7EBF02B0-FC30-4046-A688-F6EC1957D65B}">
          <x14:formula1>
            <xm:f>INDIRECT('Listado desplegable'!$E$86)</xm:f>
          </x14:formula1>
          <xm:sqref>H92:H93</xm:sqref>
        </x14:dataValidation>
        <x14:dataValidation type="list" allowBlank="1" showInputMessage="1" showErrorMessage="1" xr:uid="{8E0BDAAB-DD51-4D19-B476-50EC32E012D4}">
          <x14:formula1>
            <xm:f>INDIRECT('Listado desplegable'!$E$88)</xm:f>
          </x14:formula1>
          <xm:sqref>H94:H95</xm:sqref>
        </x14:dataValidation>
        <x14:dataValidation type="list" allowBlank="1" showInputMessage="1" showErrorMessage="1" xr:uid="{239188DF-D8B7-46F4-89DB-639F9D560E24}">
          <x14:formula1>
            <xm:f>INDIRECT('Listado desplegable'!$E$90)</xm:f>
          </x14:formula1>
          <xm:sqref>H96:H97</xm:sqref>
        </x14:dataValidation>
        <x14:dataValidation type="list" allowBlank="1" showInputMessage="1" showErrorMessage="1" xr:uid="{639001A4-D19B-4279-98F2-13EAE927C214}">
          <x14:formula1>
            <xm:f>INDIRECT('Listado desplegable'!$E$92)</xm:f>
          </x14:formula1>
          <xm:sqref>H98:H99</xm:sqref>
        </x14:dataValidation>
        <x14:dataValidation type="list" allowBlank="1" showInputMessage="1" showErrorMessage="1" xr:uid="{43E09AA7-96A8-4E74-8CCE-C772D337FF3B}">
          <x14:formula1>
            <xm:f>INDIRECT('Listado desplegable'!$E$94)</xm:f>
          </x14:formula1>
          <xm:sqref>H100:H101</xm:sqref>
        </x14:dataValidation>
        <x14:dataValidation type="list" allowBlank="1" showInputMessage="1" showErrorMessage="1" xr:uid="{BB4BD4C5-0542-4C35-ADCE-C1046C77FACB}">
          <x14:formula1>
            <xm:f>INDIRECT('Listado desplegable'!$E$96)</xm:f>
          </x14:formula1>
          <xm:sqref>H102:H103</xm:sqref>
        </x14:dataValidation>
        <x14:dataValidation type="list" allowBlank="1" showInputMessage="1" showErrorMessage="1" xr:uid="{248E038C-3FF5-456E-9895-0AA342CC1D48}">
          <x14:formula1>
            <xm:f>INDIRECT('Listado desplegable'!$E$98)</xm:f>
          </x14:formula1>
          <xm:sqref>H104:H105</xm:sqref>
        </x14:dataValidation>
        <x14:dataValidation type="list" allowBlank="1" showInputMessage="1" showErrorMessage="1" xr:uid="{8D4B2070-DB3A-4230-87DB-3130EA82E458}">
          <x14:formula1>
            <xm:f>INDIRECT('Listado desplegable'!$E$100)</xm:f>
          </x14:formula1>
          <xm:sqref>H106:H107</xm:sqref>
        </x14:dataValidation>
        <x14:dataValidation type="list" allowBlank="1" showInputMessage="1" showErrorMessage="1" xr:uid="{391076AD-B10D-4F49-9385-36B6110CBDAF}">
          <x14:formula1>
            <xm:f>INDIRECT('Listado desplegable'!$E$102)</xm:f>
          </x14:formula1>
          <xm:sqref>H108:H109</xm:sqref>
        </x14:dataValidation>
        <x14:dataValidation type="list" allowBlank="1" showInputMessage="1" showErrorMessage="1" xr:uid="{5FA0AFF0-C714-435E-BE46-A1733AFCAC06}">
          <x14:formula1>
            <xm:f>INDIRECT('Listado desplegable'!$E$104)</xm:f>
          </x14:formula1>
          <xm:sqref>H110:H111</xm:sqref>
        </x14:dataValidation>
        <x14:dataValidation type="list" allowBlank="1" showInputMessage="1" showErrorMessage="1" xr:uid="{520823B0-6AE2-4892-973A-8CD5F2F096A9}">
          <x14:formula1>
            <xm:f>INDIRECT('Listado desplegable'!$E$106)</xm:f>
          </x14:formula1>
          <xm:sqref>H112:H113</xm:sqref>
        </x14:dataValidation>
        <x14:dataValidation type="list" allowBlank="1" showInputMessage="1" showErrorMessage="1" xr:uid="{95DD1E70-777D-4684-B297-9C72E1ABBBD6}">
          <x14:formula1>
            <xm:f>INDIRECT('Listado desplegable'!$E$108)</xm:f>
          </x14:formula1>
          <xm:sqref>H114:H115</xm:sqref>
        </x14:dataValidation>
        <x14:dataValidation type="list" allowBlank="1" showInputMessage="1" showErrorMessage="1" xr:uid="{1CB4299E-ACE5-4A91-9E4D-C3A0B156F6B2}">
          <x14:formula1>
            <xm:f>INDIRECT('Listado desplegable'!$E$110)</xm:f>
          </x14:formula1>
          <xm:sqref>H116:H117</xm:sqref>
        </x14:dataValidation>
        <x14:dataValidation type="list" allowBlank="1" showInputMessage="1" showErrorMessage="1" xr:uid="{49DF1E01-3229-4029-855D-B4928A80B700}">
          <x14:formula1>
            <xm:f>INDIRECT('Listado desplegable'!$E$112)</xm:f>
          </x14:formula1>
          <xm:sqref>H118:H119</xm:sqref>
        </x14:dataValidation>
        <x14:dataValidation type="list" allowBlank="1" showInputMessage="1" showErrorMessage="1" xr:uid="{A778B37B-EA8A-4F13-B1AF-89C1D6BB5BAB}">
          <x14:formula1>
            <xm:f>INDIRECT('Listado desplegable'!$E$114)</xm:f>
          </x14:formula1>
          <xm:sqref>H120:H121</xm:sqref>
        </x14:dataValidation>
        <x14:dataValidation type="list" allowBlank="1" showInputMessage="1" showErrorMessage="1" xr:uid="{3030C085-4A65-4FF1-B1E4-D0AE97F478D9}">
          <x14:formula1>
            <xm:f>INDIRECT('Listado desplegable'!$E$116)</xm:f>
          </x14:formula1>
          <xm:sqref>H122:H123</xm:sqref>
        </x14:dataValidation>
        <x14:dataValidation type="list" allowBlank="1" showInputMessage="1" showErrorMessage="1" xr:uid="{D8346657-29AA-458B-A04C-715DC5781DE8}">
          <x14:formula1>
            <xm:f>INDIRECT('Listado desplegable'!$E$118)</xm:f>
          </x14:formula1>
          <xm:sqref>H124:H125</xm:sqref>
        </x14:dataValidation>
        <x14:dataValidation type="list" allowBlank="1" showInputMessage="1" showErrorMessage="1" xr:uid="{AF17C3E2-BFCE-41D7-B728-52967C51B6AC}">
          <x14:formula1>
            <xm:f>INDIRECT('Listado desplegable'!$E$120)</xm:f>
          </x14:formula1>
          <xm:sqref>H126:H127</xm:sqref>
        </x14:dataValidation>
        <x14:dataValidation type="list" allowBlank="1" showInputMessage="1" showErrorMessage="1" xr:uid="{F7C1742D-AAE9-49E9-A069-AB32DBC6B3FC}">
          <x14:formula1>
            <xm:f>INDIRECT('Listado desplegable'!$E$122)</xm:f>
          </x14:formula1>
          <xm:sqref>H128:H129</xm:sqref>
        </x14:dataValidation>
        <x14:dataValidation type="list" allowBlank="1" showInputMessage="1" showErrorMessage="1" xr:uid="{965B8E2E-2E25-4FC8-BB4E-6AD39282C3D7}">
          <x14:formula1>
            <xm:f>INDIRECT('Listado desplegable'!$E$124)</xm:f>
          </x14:formula1>
          <xm:sqref>H130:H131</xm:sqref>
        </x14:dataValidation>
        <x14:dataValidation type="list" allowBlank="1" showInputMessage="1" showErrorMessage="1" xr:uid="{1A68AFDD-B1FD-4CFA-87AF-DC8AD53B7F33}">
          <x14:formula1>
            <xm:f>INDIRECT('Listado desplegable'!$E$126)</xm:f>
          </x14:formula1>
          <xm:sqref>H132:H133</xm:sqref>
        </x14:dataValidation>
        <x14:dataValidation type="list" allowBlank="1" showInputMessage="1" showErrorMessage="1" xr:uid="{7E4A9E6B-9533-43D3-9A47-3068710F7F72}">
          <x14:formula1>
            <xm:f>INDIRECT('Listado desplegable'!$E$128)</xm:f>
          </x14:formula1>
          <xm:sqref>H134:H135</xm:sqref>
        </x14:dataValidation>
        <x14:dataValidation type="list" allowBlank="1" showInputMessage="1" showErrorMessage="1" xr:uid="{37C68E4A-123D-4CA5-A9AE-9E8B44B61FE0}">
          <x14:formula1>
            <xm:f>INDIRECT('Listado desplegable'!$E$130)</xm:f>
          </x14:formula1>
          <xm:sqref>H136:H137</xm:sqref>
        </x14:dataValidation>
        <x14:dataValidation type="list" allowBlank="1" showInputMessage="1" showErrorMessage="1" xr:uid="{8074A430-6C94-47F3-B5D2-71418C8061D5}">
          <x14:formula1>
            <xm:f>INDIRECT('Listado desplegable'!$E$132)</xm:f>
          </x14:formula1>
          <xm:sqref>H138:H139</xm:sqref>
        </x14:dataValidation>
        <x14:dataValidation type="list" allowBlank="1" showInputMessage="1" showErrorMessage="1" xr:uid="{5425FEEC-B7D1-42CF-9CFE-3D475E541051}">
          <x14:formula1>
            <xm:f>INDIRECT('Listado desplegable'!$E$134)</xm:f>
          </x14:formula1>
          <xm:sqref>H140:H141</xm:sqref>
        </x14:dataValidation>
        <x14:dataValidation type="list" allowBlank="1" showInputMessage="1" showErrorMessage="1" xr:uid="{69B2CE37-949D-4FD3-89D5-66D8A641F855}">
          <x14:formula1>
            <xm:f>INDIRECT('Listado desplegable'!$E$136)</xm:f>
          </x14:formula1>
          <xm:sqref>H142:H143</xm:sqref>
        </x14:dataValidation>
        <x14:dataValidation type="list" allowBlank="1" showInputMessage="1" showErrorMessage="1" xr:uid="{50384774-6006-4FFF-AA9A-4DE5E270B2C2}">
          <x14:formula1>
            <xm:f>INDIRECT('Listado desplegable'!$E$138)</xm:f>
          </x14:formula1>
          <xm:sqref>H144:H145</xm:sqref>
        </x14:dataValidation>
        <x14:dataValidation type="list" allowBlank="1" showInputMessage="1" showErrorMessage="1" xr:uid="{99DE04A7-456A-43A1-83BE-40A6AF246ACF}">
          <x14:formula1>
            <xm:f>INDIRECT('Listado desplegable'!$E$140)</xm:f>
          </x14:formula1>
          <xm:sqref>H146:H147</xm:sqref>
        </x14:dataValidation>
        <x14:dataValidation type="list" allowBlank="1" showInputMessage="1" showErrorMessage="1" xr:uid="{D748BAFB-C4C0-4E3E-8C0C-ACD537235EFA}">
          <x14:formula1>
            <xm:f>INDIRECT('Listado desplegable'!$E$142)</xm:f>
          </x14:formula1>
          <xm:sqref>H148:H149</xm:sqref>
        </x14:dataValidation>
        <x14:dataValidation type="list" allowBlank="1" showInputMessage="1" showErrorMessage="1" xr:uid="{05D9D569-9EA7-4FF8-85F5-B0791D516B8B}">
          <x14:formula1>
            <xm:f>INDIRECT('Listado desplegable'!$E$144)</xm:f>
          </x14:formula1>
          <xm:sqref>H150:H151</xm:sqref>
        </x14:dataValidation>
        <x14:dataValidation type="list" allowBlank="1" showInputMessage="1" showErrorMessage="1" xr:uid="{F9540991-89F4-4C9A-8727-CFA54D58995F}">
          <x14:formula1>
            <xm:f>INDIRECT('Listado desplegable'!$E$146)</xm:f>
          </x14:formula1>
          <xm:sqref>H152:H153</xm:sqref>
        </x14:dataValidation>
        <x14:dataValidation type="list" allowBlank="1" showInputMessage="1" showErrorMessage="1" xr:uid="{F44BBCFE-FBDA-4784-B6A5-96F08DD10D11}">
          <x14:formula1>
            <xm:f>INDIRECT('Listado desplegable'!$E$148)</xm:f>
          </x14:formula1>
          <xm:sqref>H154:H155</xm:sqref>
        </x14:dataValidation>
        <x14:dataValidation type="list" allowBlank="1" showInputMessage="1" showErrorMessage="1" xr:uid="{D7C634E8-2073-4A15-8F67-3B8E3F533BB5}">
          <x14:formula1>
            <xm:f>INDIRECT('Listado desplegable'!$E$150)</xm:f>
          </x14:formula1>
          <xm:sqref>H156:H157</xm:sqref>
        </x14:dataValidation>
        <x14:dataValidation type="list" allowBlank="1" showInputMessage="1" showErrorMessage="1" xr:uid="{450CC4AC-5A50-42FD-BE83-8F8F8978161D}">
          <x14:formula1>
            <xm:f>INDIRECT('Listado desplegable'!$E$152)</xm:f>
          </x14:formula1>
          <xm:sqref>H158:H159</xm:sqref>
        </x14:dataValidation>
        <x14:dataValidation type="list" allowBlank="1" showInputMessage="1" showErrorMessage="1" xr:uid="{9A35CCB2-62C2-4C1D-A1C6-259722107B0D}">
          <x14:formula1>
            <xm:f>INDIRECT('Listado desplegable'!$E$154)</xm:f>
          </x14:formula1>
          <xm:sqref>H160:H161</xm:sqref>
        </x14:dataValidation>
        <x14:dataValidation type="list" allowBlank="1" showInputMessage="1" showErrorMessage="1" xr:uid="{290AC44E-D7DA-4E40-8F34-CFCB91B3E0DC}">
          <x14:formula1>
            <xm:f>INDIRECT('Listado desplegable'!$E$156)</xm:f>
          </x14:formula1>
          <xm:sqref>H162:H163</xm:sqref>
        </x14:dataValidation>
        <x14:dataValidation type="list" allowBlank="1" showInputMessage="1" showErrorMessage="1" xr:uid="{A5C4BAB9-1BE3-4F4A-8BF3-BE97E5418C3C}">
          <x14:formula1>
            <xm:f>INDIRECT('Listado desplegable'!$E$158)</xm:f>
          </x14:formula1>
          <xm:sqref>H164:H165</xm:sqref>
        </x14:dataValidation>
        <x14:dataValidation type="list" allowBlank="1" showInputMessage="1" showErrorMessage="1" xr:uid="{D08C1461-7CC3-44C7-A870-9D912FDA3349}">
          <x14:formula1>
            <xm:f>INDIRECT('Listado desplegable'!$E$160)</xm:f>
          </x14:formula1>
          <xm:sqref>H166:H167</xm:sqref>
        </x14:dataValidation>
        <x14:dataValidation type="list" allowBlank="1" showInputMessage="1" showErrorMessage="1" xr:uid="{C41766A6-4832-4C12-A0F9-5DBDCF315722}">
          <x14:formula1>
            <xm:f>INDIRECT('Listado desplegable'!$E$162)</xm:f>
          </x14:formula1>
          <xm:sqref>H168:H169</xm:sqref>
        </x14:dataValidation>
        <x14:dataValidation type="list" allowBlank="1" showInputMessage="1" showErrorMessage="1" xr:uid="{625502E5-DE83-4059-B186-2358F0978238}">
          <x14:formula1>
            <xm:f>INDIRECT('Listado desplegable'!$E$164)</xm:f>
          </x14:formula1>
          <xm:sqref>H170:H171</xm:sqref>
        </x14:dataValidation>
        <x14:dataValidation type="list" allowBlank="1" showInputMessage="1" showErrorMessage="1" xr:uid="{037BAD68-C156-4CD2-8179-372F659BEFF3}">
          <x14:formula1>
            <xm:f>INDIRECT('Listado desplegable'!$E$166)</xm:f>
          </x14:formula1>
          <xm:sqref>H172:H173</xm:sqref>
        </x14:dataValidation>
        <x14:dataValidation type="list" allowBlank="1" showInputMessage="1" showErrorMessage="1" xr:uid="{D5A1B9B2-58AC-4A47-B5A7-B3AAB76B9717}">
          <x14:formula1>
            <xm:f>INDIRECT('Listado desplegable'!$E$168)</xm:f>
          </x14:formula1>
          <xm:sqref>H174:H175</xm:sqref>
        </x14:dataValidation>
        <x14:dataValidation type="list" allowBlank="1" showInputMessage="1" showErrorMessage="1" xr:uid="{3EA50A0E-106E-43CF-AF05-2871FAF2C578}">
          <x14:formula1>
            <xm:f>INDIRECT('Listado desplegable'!$E$170)</xm:f>
          </x14:formula1>
          <xm:sqref>H176:H177</xm:sqref>
        </x14:dataValidation>
        <x14:dataValidation type="list" allowBlank="1" showInputMessage="1" showErrorMessage="1" xr:uid="{643BFFA6-DC53-4833-B9B2-327AF3C7B166}">
          <x14:formula1>
            <xm:f>INDIRECT('Listado desplegable'!$E$172)</xm:f>
          </x14:formula1>
          <xm:sqref>H178:H179</xm:sqref>
        </x14:dataValidation>
        <x14:dataValidation type="list" allowBlank="1" showInputMessage="1" showErrorMessage="1" xr:uid="{9AD1EF84-7671-44F4-9D21-E82B032D7A1D}">
          <x14:formula1>
            <xm:f>INDIRECT('Listado desplegable'!$E$174)</xm:f>
          </x14:formula1>
          <xm:sqref>H180:H181</xm:sqref>
        </x14:dataValidation>
        <x14:dataValidation type="list" allowBlank="1" showInputMessage="1" showErrorMessage="1" xr:uid="{CF77025D-2098-4F25-A8F9-BFB6EA8BBD0F}">
          <x14:formula1>
            <xm:f>INDIRECT('Listado desplegable'!$E$176)</xm:f>
          </x14:formula1>
          <xm:sqref>H182:H183</xm:sqref>
        </x14:dataValidation>
        <x14:dataValidation type="list" allowBlank="1" showInputMessage="1" showErrorMessage="1" xr:uid="{491556C7-772E-4F09-AF7F-B509994CCFAD}">
          <x14:formula1>
            <xm:f>INDIRECT('Listado desplegable'!$E$178)</xm:f>
          </x14:formula1>
          <xm:sqref>H184:H185</xm:sqref>
        </x14:dataValidation>
        <x14:dataValidation type="list" allowBlank="1" showInputMessage="1" showErrorMessage="1" xr:uid="{9117D276-CC75-46AB-9577-305A3072BFBB}">
          <x14:formula1>
            <xm:f>INDIRECT('Listado desplegable'!$E$180)</xm:f>
          </x14:formula1>
          <xm:sqref>H186:H187</xm:sqref>
        </x14:dataValidation>
        <x14:dataValidation type="list" allowBlank="1" showInputMessage="1" showErrorMessage="1" xr:uid="{31A1F201-0BFB-48C0-B268-0CB8C46B56AF}">
          <x14:formula1>
            <xm:f>INDIRECT('Listado desplegable'!$E$182)</xm:f>
          </x14:formula1>
          <xm:sqref>H188:H189</xm:sqref>
        </x14:dataValidation>
        <x14:dataValidation type="list" allowBlank="1" showInputMessage="1" showErrorMessage="1" xr:uid="{34EB666C-36D2-4A99-B0FF-3519967A6AA4}">
          <x14:formula1>
            <xm:f>INDIRECT('Listado desplegable'!$E$184)</xm:f>
          </x14:formula1>
          <xm:sqref>H190:H191</xm:sqref>
        </x14:dataValidation>
        <x14:dataValidation type="list" allowBlank="1" showInputMessage="1" showErrorMessage="1" xr:uid="{C6759755-68AA-46E9-B932-361E9E2A186B}">
          <x14:formula1>
            <xm:f>INDIRECT('Listado desplegable'!$E$186)</xm:f>
          </x14:formula1>
          <xm:sqref>H192:H193</xm:sqref>
        </x14:dataValidation>
        <x14:dataValidation type="list" allowBlank="1" showInputMessage="1" showErrorMessage="1" xr:uid="{4821DDD0-4DD4-494D-A703-A3B2A3CAC5C0}">
          <x14:formula1>
            <xm:f>INDIRECT('Listado desplegable'!$E$188)</xm:f>
          </x14:formula1>
          <xm:sqref>H194:H195</xm:sqref>
        </x14:dataValidation>
        <x14:dataValidation type="list" allowBlank="1" showInputMessage="1" showErrorMessage="1" xr:uid="{34A189CB-0EF5-4EB2-BA40-6631AB5A308F}">
          <x14:formula1>
            <xm:f>INDIRECT('Listado desplegable'!$E$190)</xm:f>
          </x14:formula1>
          <xm:sqref>H196:H197</xm:sqref>
        </x14:dataValidation>
        <x14:dataValidation type="list" allowBlank="1" showInputMessage="1" showErrorMessage="1" xr:uid="{6478BAFB-44EA-47B1-B0EE-6D8EE3AAB725}">
          <x14:formula1>
            <xm:f>INDIRECT('Listado desplegable'!$E$192)</xm:f>
          </x14:formula1>
          <xm:sqref>H198:H199</xm:sqref>
        </x14:dataValidation>
        <x14:dataValidation type="list" allowBlank="1" showInputMessage="1" showErrorMessage="1" xr:uid="{F097BCF6-F44E-4D0B-AE49-19FBD5AF7F28}">
          <x14:formula1>
            <xm:f>INDIRECT('Listado desplegable'!$E$194)</xm:f>
          </x14:formula1>
          <xm:sqref>H200:H201</xm:sqref>
        </x14:dataValidation>
        <x14:dataValidation type="list" allowBlank="1" showInputMessage="1" showErrorMessage="1" xr:uid="{331C9EB8-1A39-479E-AE73-7A46FC6AF6E5}">
          <x14:formula1>
            <xm:f>INDIRECT('Listado desplegable'!$E$196)</xm:f>
          </x14:formula1>
          <xm:sqref>H202:H203</xm:sqref>
        </x14:dataValidation>
        <x14:dataValidation type="list" allowBlank="1" showInputMessage="1" showErrorMessage="1" xr:uid="{E0F5EDBB-7D25-4572-BFC5-ED76ED79EBBA}">
          <x14:formula1>
            <xm:f>INDIRECT('Listado desplegable'!$E$198)</xm:f>
          </x14:formula1>
          <xm:sqref>H204:H205</xm:sqref>
        </x14:dataValidation>
        <x14:dataValidation type="list" allowBlank="1" showInputMessage="1" showErrorMessage="1" xr:uid="{AA765E3A-CFE4-4A02-9A37-D34BC32F7580}">
          <x14:formula1>
            <xm:f>INDIRECT('Listado desplegable'!$E$200)</xm:f>
          </x14:formula1>
          <xm:sqref>H206:H207</xm:sqref>
        </x14:dataValidation>
        <x14:dataValidation type="list" allowBlank="1" showInputMessage="1" showErrorMessage="1" xr:uid="{0048677C-1FF0-4F8E-B50F-CF4BD396EAA1}">
          <x14:formula1>
            <xm:f>INDIRECT('Listado desplegable'!$F$50)</xm:f>
          </x14:formula1>
          <xm:sqref>I56</xm:sqref>
        </x14:dataValidation>
        <x14:dataValidation type="list" allowBlank="1" showInputMessage="1" showErrorMessage="1" xr:uid="{0F486C2A-EFCC-4CBF-A4AD-F1F813CE5D13}">
          <x14:formula1>
            <xm:f>INDIRECT('Listado desplegable'!$E$51)</xm:f>
          </x14:formula1>
          <xm:sqref>I57</xm:sqref>
        </x14:dataValidation>
        <x14:dataValidation type="list" allowBlank="1" showInputMessage="1" showErrorMessage="1" xr:uid="{28869DEB-C43D-4436-A63C-DDA7307A5A1B}">
          <x14:formula1>
            <xm:f>INDIRECT('Listado desplegable'!$F$52)</xm:f>
          </x14:formula1>
          <xm:sqref>I58</xm:sqref>
        </x14:dataValidation>
        <x14:dataValidation type="list" allowBlank="1" showInputMessage="1" showErrorMessage="1" xr:uid="{69594A3A-03BC-4D42-A797-C3956946AD50}">
          <x14:formula1>
            <xm:f>INDIRECT('Listado desplegable'!$E$53)</xm:f>
          </x14:formula1>
          <xm:sqref>I59</xm:sqref>
        </x14:dataValidation>
        <x14:dataValidation type="list" allowBlank="1" showInputMessage="1" showErrorMessage="1" xr:uid="{9220935B-5751-4DB3-9CC9-64444DA5D9C3}">
          <x14:formula1>
            <xm:f>INDIRECT('Listado desplegable'!$F$54)</xm:f>
          </x14:formula1>
          <xm:sqref>I60</xm:sqref>
        </x14:dataValidation>
        <x14:dataValidation type="list" allowBlank="1" showInputMessage="1" showErrorMessage="1" xr:uid="{BE66A7D4-2526-47F9-A224-E66A0C19605B}">
          <x14:formula1>
            <xm:f>INDIRECT('Listado desplegable'!$E$55)</xm:f>
          </x14:formula1>
          <xm:sqref>I61</xm:sqref>
        </x14:dataValidation>
        <x14:dataValidation type="list" allowBlank="1" showInputMessage="1" showErrorMessage="1" xr:uid="{C4245F99-1317-49A0-99CD-35E50E944237}">
          <x14:formula1>
            <xm:f>INDIRECT('Listado desplegable'!$F$56)</xm:f>
          </x14:formula1>
          <xm:sqref>I62</xm:sqref>
        </x14:dataValidation>
        <x14:dataValidation type="list" allowBlank="1" showInputMessage="1" showErrorMessage="1" xr:uid="{774475D9-9CD6-4827-BE2F-258891C41BAD}">
          <x14:formula1>
            <xm:f>INDIRECT('Listado desplegable'!$E$57)</xm:f>
          </x14:formula1>
          <xm:sqref>I63</xm:sqref>
        </x14:dataValidation>
        <x14:dataValidation type="list" allowBlank="1" showInputMessage="1" showErrorMessage="1" xr:uid="{2D273394-1137-4848-8260-5BCB3A129D66}">
          <x14:formula1>
            <xm:f>INDIRECT('Listado desplegable'!$F$58)</xm:f>
          </x14:formula1>
          <xm:sqref>I64</xm:sqref>
        </x14:dataValidation>
        <x14:dataValidation type="list" allowBlank="1" showInputMessage="1" showErrorMessage="1" xr:uid="{E4E60898-B482-47FF-A954-5F07D08B76BB}">
          <x14:formula1>
            <xm:f>INDIRECT('Listado desplegable'!$E$59)</xm:f>
          </x14:formula1>
          <xm:sqref>I65</xm:sqref>
        </x14:dataValidation>
        <x14:dataValidation type="list" allowBlank="1" showInputMessage="1" showErrorMessage="1" xr:uid="{3205CFBD-2481-48C5-A14F-FFAD7F67777D}">
          <x14:formula1>
            <xm:f>INDIRECT('Listado desplegable'!$F$60)</xm:f>
          </x14:formula1>
          <xm:sqref>I66</xm:sqref>
        </x14:dataValidation>
        <x14:dataValidation type="list" allowBlank="1" showInputMessage="1" showErrorMessage="1" xr:uid="{71F086EB-AF9F-4D86-AB6A-39B7B962629F}">
          <x14:formula1>
            <xm:f>INDIRECT('Listado desplegable'!$E$61)</xm:f>
          </x14:formula1>
          <xm:sqref>I67</xm:sqref>
        </x14:dataValidation>
        <x14:dataValidation type="list" allowBlank="1" showInputMessage="1" showErrorMessage="1" xr:uid="{875BF216-20BD-4503-AC94-7FCBC6A39CE5}">
          <x14:formula1>
            <xm:f>INDIRECT('Listado desplegable'!$F$62)</xm:f>
          </x14:formula1>
          <xm:sqref>I68</xm:sqref>
        </x14:dataValidation>
        <x14:dataValidation type="list" allowBlank="1" showInputMessage="1" showErrorMessage="1" xr:uid="{14FEC907-798B-42CA-B1BA-15BB03247FCD}">
          <x14:formula1>
            <xm:f>INDIRECT('Listado desplegable'!$E$63)</xm:f>
          </x14:formula1>
          <xm:sqref>I69</xm:sqref>
        </x14:dataValidation>
        <x14:dataValidation type="list" allowBlank="1" showInputMessage="1" showErrorMessage="1" xr:uid="{64D921D9-0671-49FE-8C9D-BFC48F276FFC}">
          <x14:formula1>
            <xm:f>INDIRECT('Listado desplegable'!$F$64)</xm:f>
          </x14:formula1>
          <xm:sqref>I70</xm:sqref>
        </x14:dataValidation>
        <x14:dataValidation type="list" allowBlank="1" showInputMessage="1" showErrorMessage="1" xr:uid="{02084B75-A3AE-411E-B766-D570ACDE9AE6}">
          <x14:formula1>
            <xm:f>INDIRECT('Listado desplegable'!$E$65)</xm:f>
          </x14:formula1>
          <xm:sqref>I71</xm:sqref>
        </x14:dataValidation>
        <x14:dataValidation type="list" allowBlank="1" showInputMessage="1" showErrorMessage="1" xr:uid="{29C9D249-C941-4400-AB70-051494C36878}">
          <x14:formula1>
            <xm:f>INDIRECT('Listado desplegable'!$F$66)</xm:f>
          </x14:formula1>
          <xm:sqref>I72</xm:sqref>
        </x14:dataValidation>
        <x14:dataValidation type="list" allowBlank="1" showInputMessage="1" showErrorMessage="1" xr:uid="{7CA48FC7-DA65-486A-AF78-C9AEAEDA59BC}">
          <x14:formula1>
            <xm:f>INDIRECT('Listado desplegable'!$E$67)</xm:f>
          </x14:formula1>
          <xm:sqref>I73</xm:sqref>
        </x14:dataValidation>
        <x14:dataValidation type="list" allowBlank="1" showInputMessage="1" showErrorMessage="1" xr:uid="{7CD0397C-672C-478F-A57D-5854FAA00651}">
          <x14:formula1>
            <xm:f>INDIRECT('Listado desplegable'!$F$68)</xm:f>
          </x14:formula1>
          <xm:sqref>I74</xm:sqref>
        </x14:dataValidation>
        <x14:dataValidation type="list" allowBlank="1" showInputMessage="1" showErrorMessage="1" xr:uid="{8ED04DFC-73D4-45F8-BD47-F2E540490F4D}">
          <x14:formula1>
            <xm:f>INDIRECT('Listado desplegable'!$E$69)</xm:f>
          </x14:formula1>
          <xm:sqref>I75</xm:sqref>
        </x14:dataValidation>
        <x14:dataValidation type="list" allowBlank="1" showInputMessage="1" showErrorMessage="1" xr:uid="{7E7E01CD-6935-44FC-B700-F32E7023C247}">
          <x14:formula1>
            <xm:f>INDIRECT('Listado desplegable'!$F$70)</xm:f>
          </x14:formula1>
          <xm:sqref>I76</xm:sqref>
        </x14:dataValidation>
        <x14:dataValidation type="list" allowBlank="1" showInputMessage="1" showErrorMessage="1" xr:uid="{4C3A188A-8FCF-465A-B0CE-F275A8681F6D}">
          <x14:formula1>
            <xm:f>INDIRECT('Listado desplegable'!$E$71)</xm:f>
          </x14:formula1>
          <xm:sqref>I77</xm:sqref>
        </x14:dataValidation>
        <x14:dataValidation type="list" allowBlank="1" showInputMessage="1" showErrorMessage="1" xr:uid="{CEB246FA-4633-4699-A03E-35787E66BA72}">
          <x14:formula1>
            <xm:f>INDIRECT('Listado desplegable'!$F$72)</xm:f>
          </x14:formula1>
          <xm:sqref>I78</xm:sqref>
        </x14:dataValidation>
        <x14:dataValidation type="list" allowBlank="1" showInputMessage="1" showErrorMessage="1" xr:uid="{A3392344-915E-416E-A769-5BB89A2F868C}">
          <x14:formula1>
            <xm:f>INDIRECT('Listado desplegable'!$E$73)</xm:f>
          </x14:formula1>
          <xm:sqref>I79</xm:sqref>
        </x14:dataValidation>
        <x14:dataValidation type="list" allowBlank="1" showInputMessage="1" showErrorMessage="1" xr:uid="{131D4056-073E-4995-96F0-7C303FCEE81A}">
          <x14:formula1>
            <xm:f>INDIRECT('Listado desplegable'!$F$74)</xm:f>
          </x14:formula1>
          <xm:sqref>I80</xm:sqref>
        </x14:dataValidation>
        <x14:dataValidation type="list" allowBlank="1" showInputMessage="1" showErrorMessage="1" xr:uid="{B7761402-77E2-4979-BED9-B509ECC51780}">
          <x14:formula1>
            <xm:f>INDIRECT('Listado desplegable'!$E$75)</xm:f>
          </x14:formula1>
          <xm:sqref>I81</xm:sqref>
        </x14:dataValidation>
        <x14:dataValidation type="list" allowBlank="1" showInputMessage="1" showErrorMessage="1" xr:uid="{40028681-23C5-4E58-BCC4-44033B1A4FD9}">
          <x14:formula1>
            <xm:f>INDIRECT('Listado desplegable'!$F$76)</xm:f>
          </x14:formula1>
          <xm:sqref>I82</xm:sqref>
        </x14:dataValidation>
        <x14:dataValidation type="list" allowBlank="1" showInputMessage="1" showErrorMessage="1" xr:uid="{8B856502-2E72-4F1D-BA71-F9CB079E2B8D}">
          <x14:formula1>
            <xm:f>INDIRECT('Listado desplegable'!$E$77)</xm:f>
          </x14:formula1>
          <xm:sqref>I83</xm:sqref>
        </x14:dataValidation>
        <x14:dataValidation type="list" allowBlank="1" showInputMessage="1" showErrorMessage="1" xr:uid="{F6276BDB-A136-4002-9B6A-5C8789748A25}">
          <x14:formula1>
            <xm:f>INDIRECT('Listado desplegable'!$F$78)</xm:f>
          </x14:formula1>
          <xm:sqref>I84</xm:sqref>
        </x14:dataValidation>
        <x14:dataValidation type="list" allowBlank="1" showInputMessage="1" showErrorMessage="1" xr:uid="{57FFC3D0-BB73-4A1D-89AD-8175FBD80333}">
          <x14:formula1>
            <xm:f>INDIRECT('Listado desplegable'!$E$79)</xm:f>
          </x14:formula1>
          <xm:sqref>I85</xm:sqref>
        </x14:dataValidation>
        <x14:dataValidation type="list" allowBlank="1" showInputMessage="1" showErrorMessage="1" xr:uid="{E7713695-EDD6-4447-A0A3-2523D2A12540}">
          <x14:formula1>
            <xm:f>INDIRECT('Listado desplegable'!$F$80)</xm:f>
          </x14:formula1>
          <xm:sqref>I86</xm:sqref>
        </x14:dataValidation>
        <x14:dataValidation type="list" allowBlank="1" showInputMessage="1" showErrorMessage="1" xr:uid="{50AE10D6-25BC-456B-A55A-EEC870F3C051}">
          <x14:formula1>
            <xm:f>INDIRECT('Listado desplegable'!$E$81)</xm:f>
          </x14:formula1>
          <xm:sqref>I87</xm:sqref>
        </x14:dataValidation>
        <x14:dataValidation type="list" allowBlank="1" showInputMessage="1" showErrorMessage="1" xr:uid="{ACA8E7B3-BF74-497D-843F-FDA0A7BBEBB9}">
          <x14:formula1>
            <xm:f>INDIRECT('Listado desplegable'!$F$82)</xm:f>
          </x14:formula1>
          <xm:sqref>I88</xm:sqref>
        </x14:dataValidation>
        <x14:dataValidation type="list" allowBlank="1" showInputMessage="1" showErrorMessage="1" xr:uid="{5E51E4C3-C5CE-4D68-8EF5-26D6A5F98AE6}">
          <x14:formula1>
            <xm:f>INDIRECT('Listado desplegable'!$E$83)</xm:f>
          </x14:formula1>
          <xm:sqref>I89</xm:sqref>
        </x14:dataValidation>
        <x14:dataValidation type="list" allowBlank="1" showInputMessage="1" showErrorMessage="1" xr:uid="{D725CAFA-C88B-4659-8265-374E57B39C74}">
          <x14:formula1>
            <xm:f>INDIRECT('Listado desplegable'!$F$84)</xm:f>
          </x14:formula1>
          <xm:sqref>I90</xm:sqref>
        </x14:dataValidation>
        <x14:dataValidation type="list" allowBlank="1" showInputMessage="1" showErrorMessage="1" xr:uid="{8C4E91AB-BD52-4796-BFF1-32A04CBF4DCF}">
          <x14:formula1>
            <xm:f>INDIRECT('Listado desplegable'!$E$85)</xm:f>
          </x14:formula1>
          <xm:sqref>I91</xm:sqref>
        </x14:dataValidation>
        <x14:dataValidation type="list" allowBlank="1" showInputMessage="1" showErrorMessage="1" xr:uid="{E7AD9E32-EB44-4724-9577-8E7F331431AB}">
          <x14:formula1>
            <xm:f>INDIRECT('Listado desplegable'!$F$86)</xm:f>
          </x14:formula1>
          <xm:sqref>I92</xm:sqref>
        </x14:dataValidation>
        <x14:dataValidation type="list" allowBlank="1" showInputMessage="1" showErrorMessage="1" xr:uid="{A259C93E-14B3-433A-9F49-3FB00DCCA675}">
          <x14:formula1>
            <xm:f>INDIRECT('Listado desplegable'!$E$87)</xm:f>
          </x14:formula1>
          <xm:sqref>I93</xm:sqref>
        </x14:dataValidation>
        <x14:dataValidation type="list" allowBlank="1" showInputMessage="1" showErrorMessage="1" xr:uid="{84321693-66D9-4EBA-954A-8344C4416589}">
          <x14:formula1>
            <xm:f>INDIRECT('Listado desplegable'!$F$88)</xm:f>
          </x14:formula1>
          <xm:sqref>I94</xm:sqref>
        </x14:dataValidation>
        <x14:dataValidation type="list" allowBlank="1" showInputMessage="1" showErrorMessage="1" xr:uid="{6204927E-2F2E-49C5-A057-516623F8CE4E}">
          <x14:formula1>
            <xm:f>INDIRECT('Listado desplegable'!$E$89)</xm:f>
          </x14:formula1>
          <xm:sqref>I95</xm:sqref>
        </x14:dataValidation>
        <x14:dataValidation type="list" allowBlank="1" showInputMessage="1" showErrorMessage="1" xr:uid="{E7DBB000-FBF9-470E-B603-A22A3557C95D}">
          <x14:formula1>
            <xm:f>INDIRECT('Listado desplegable'!$F$90)</xm:f>
          </x14:formula1>
          <xm:sqref>I96</xm:sqref>
        </x14:dataValidation>
        <x14:dataValidation type="list" allowBlank="1" showInputMessage="1" showErrorMessage="1" xr:uid="{DB9E8325-210F-410A-A705-DA956CDEF5E1}">
          <x14:formula1>
            <xm:f>INDIRECT('Listado desplegable'!$E$91)</xm:f>
          </x14:formula1>
          <xm:sqref>I97</xm:sqref>
        </x14:dataValidation>
        <x14:dataValidation type="list" allowBlank="1" showInputMessage="1" showErrorMessage="1" xr:uid="{24E1EA5C-EA32-439A-847F-74C6715873F0}">
          <x14:formula1>
            <xm:f>INDIRECT('Listado desplegable'!$F$92)</xm:f>
          </x14:formula1>
          <xm:sqref>I98</xm:sqref>
        </x14:dataValidation>
        <x14:dataValidation type="list" allowBlank="1" showInputMessage="1" showErrorMessage="1" xr:uid="{980812AA-1EC3-470D-863F-F4E22EDC1AF4}">
          <x14:formula1>
            <xm:f>INDIRECT('Listado desplegable'!$E$93)</xm:f>
          </x14:formula1>
          <xm:sqref>I99</xm:sqref>
        </x14:dataValidation>
        <x14:dataValidation type="list" allowBlank="1" showInputMessage="1" showErrorMessage="1" xr:uid="{5CC2F33A-2BCB-450A-A654-BA7681506AA8}">
          <x14:formula1>
            <xm:f>INDIRECT('Listado desplegable'!$F$94)</xm:f>
          </x14:formula1>
          <xm:sqref>I100</xm:sqref>
        </x14:dataValidation>
        <x14:dataValidation type="list" allowBlank="1" showInputMessage="1" showErrorMessage="1" xr:uid="{AEAF426C-0750-4A56-8555-83717789ECAB}">
          <x14:formula1>
            <xm:f>INDIRECT('Listado desplegable'!$E$95)</xm:f>
          </x14:formula1>
          <xm:sqref>I101</xm:sqref>
        </x14:dataValidation>
        <x14:dataValidation type="list" allowBlank="1" showInputMessage="1" showErrorMessage="1" xr:uid="{B17C9B6F-B611-4437-9AFD-CE6EED75270D}">
          <x14:formula1>
            <xm:f>INDIRECT('Listado desplegable'!$F$96)</xm:f>
          </x14:formula1>
          <xm:sqref>I102</xm:sqref>
        </x14:dataValidation>
        <x14:dataValidation type="list" allowBlank="1" showInputMessage="1" showErrorMessage="1" xr:uid="{E57360F7-7042-4723-A41C-E0E7798FE538}">
          <x14:formula1>
            <xm:f>INDIRECT('Listado desplegable'!$E$97)</xm:f>
          </x14:formula1>
          <xm:sqref>I103</xm:sqref>
        </x14:dataValidation>
        <x14:dataValidation type="list" allowBlank="1" showInputMessage="1" showErrorMessage="1" xr:uid="{6AEBB39D-20B3-4529-8FB4-D62FC38501F8}">
          <x14:formula1>
            <xm:f>INDIRECT('Listado desplegable'!$F$98)</xm:f>
          </x14:formula1>
          <xm:sqref>I104</xm:sqref>
        </x14:dataValidation>
        <x14:dataValidation type="list" allowBlank="1" showInputMessage="1" showErrorMessage="1" xr:uid="{28755B9C-79A2-4F4C-807A-9083687FF463}">
          <x14:formula1>
            <xm:f>INDIRECT('Listado desplegable'!$E$99)</xm:f>
          </x14:formula1>
          <xm:sqref>I105</xm:sqref>
        </x14:dataValidation>
        <x14:dataValidation type="list" allowBlank="1" showInputMessage="1" showErrorMessage="1" xr:uid="{8D578B9D-EB10-40BE-AE8B-31267D7694AB}">
          <x14:formula1>
            <xm:f>INDIRECT('Listado desplegable'!$F$100)</xm:f>
          </x14:formula1>
          <xm:sqref>I106</xm:sqref>
        </x14:dataValidation>
        <x14:dataValidation type="list" allowBlank="1" showInputMessage="1" showErrorMessage="1" xr:uid="{248976C3-BCAC-416F-8E4A-007DF0ADBA3F}">
          <x14:formula1>
            <xm:f>INDIRECT('Listado desplegable'!$E$101)</xm:f>
          </x14:formula1>
          <xm:sqref>I107</xm:sqref>
        </x14:dataValidation>
        <x14:dataValidation type="list" allowBlank="1" showInputMessage="1" showErrorMessage="1" xr:uid="{1C7EB377-14BD-4581-968F-18905B3E23CA}">
          <x14:formula1>
            <xm:f>INDIRECT('Listado desplegable'!$F$102)</xm:f>
          </x14:formula1>
          <xm:sqref>I108</xm:sqref>
        </x14:dataValidation>
        <x14:dataValidation type="list" allowBlank="1" showInputMessage="1" showErrorMessage="1" xr:uid="{165970E3-7F1E-4971-AA1B-942C33710095}">
          <x14:formula1>
            <xm:f>INDIRECT('Listado desplegable'!$E$103)</xm:f>
          </x14:formula1>
          <xm:sqref>I109</xm:sqref>
        </x14:dataValidation>
        <x14:dataValidation type="list" allowBlank="1" showInputMessage="1" showErrorMessage="1" xr:uid="{876BB161-A9FC-4F29-90B2-AFF0DA565960}">
          <x14:formula1>
            <xm:f>INDIRECT('Listado desplegable'!$E$203)</xm:f>
          </x14:formula1>
          <xm:sqref>I209</xm:sqref>
        </x14:dataValidation>
        <x14:dataValidation type="list" allowBlank="1" showInputMessage="1" showErrorMessage="1" xr:uid="{CC5E3D4F-9B8B-40E3-8494-13766CC21D66}">
          <x14:formula1>
            <xm:f>INDIRECT('Listado desplegable'!$F$202)</xm:f>
          </x14:formula1>
          <xm:sqref>I208</xm:sqref>
        </x14:dataValidation>
        <x14:dataValidation type="list" allowBlank="1" showInputMessage="1" showErrorMessage="1" xr:uid="{7E93B718-EC09-4EC0-AC45-123572E2F01D}">
          <x14:formula1>
            <xm:f>INDIRECT('Listado desplegable'!$E$201)</xm:f>
          </x14:formula1>
          <xm:sqref>I207 I507</xm:sqref>
        </x14:dataValidation>
        <x14:dataValidation type="list" allowBlank="1" showInputMessage="1" showErrorMessage="1" xr:uid="{E7ADB392-CFE4-4A7B-9BFF-F2D7DE1AD985}">
          <x14:formula1>
            <xm:f>INDIRECT('Listado desplegable'!$F$200)</xm:f>
          </x14:formula1>
          <xm:sqref>I206</xm:sqref>
        </x14:dataValidation>
        <x14:dataValidation type="list" allowBlank="1" showInputMessage="1" showErrorMessage="1" xr:uid="{379E6D7D-901E-43A8-9A95-F31201C1E3DD}">
          <x14:formula1>
            <xm:f>INDIRECT('Listado desplegable'!$E$199)</xm:f>
          </x14:formula1>
          <xm:sqref>I205</xm:sqref>
        </x14:dataValidation>
        <x14:dataValidation type="list" allowBlank="1" showInputMessage="1" showErrorMessage="1" xr:uid="{9CCC1EAB-BDC1-4F43-902C-780FBBDB615C}">
          <x14:formula1>
            <xm:f>INDIRECT('Listado desplegable'!$F$198)</xm:f>
          </x14:formula1>
          <xm:sqref>I204</xm:sqref>
        </x14:dataValidation>
        <x14:dataValidation type="list" allowBlank="1" showInputMessage="1" showErrorMessage="1" xr:uid="{6CEA331D-022E-4DA8-A636-ECE3D709E672}">
          <x14:formula1>
            <xm:f>INDIRECT('Listado desplegable'!$E$197)</xm:f>
          </x14:formula1>
          <xm:sqref>I203</xm:sqref>
        </x14:dataValidation>
        <x14:dataValidation type="list" allowBlank="1" showInputMessage="1" showErrorMessage="1" xr:uid="{C7D36089-7A2B-43BC-9334-B545987D6F52}">
          <x14:formula1>
            <xm:f>INDIRECT('Listado desplegable'!$F$196)</xm:f>
          </x14:formula1>
          <xm:sqref>I202</xm:sqref>
        </x14:dataValidation>
        <x14:dataValidation type="list" allowBlank="1" showInputMessage="1" showErrorMessage="1" xr:uid="{A3488712-65A7-405B-9B63-479FF023A451}">
          <x14:formula1>
            <xm:f>INDIRECT('Listado desplegable'!$E$195)</xm:f>
          </x14:formula1>
          <xm:sqref>I201</xm:sqref>
        </x14:dataValidation>
        <x14:dataValidation type="list" allowBlank="1" showInputMessage="1" showErrorMessage="1" xr:uid="{D214B5B4-E49C-40A5-9E4A-7DC4741EE701}">
          <x14:formula1>
            <xm:f>INDIRECT('Listado desplegable'!$F$194)</xm:f>
          </x14:formula1>
          <xm:sqref>I200</xm:sqref>
        </x14:dataValidation>
        <x14:dataValidation type="list" allowBlank="1" showInputMessage="1" showErrorMessage="1" xr:uid="{863A8494-43AA-4456-85A8-CBDFAC537222}">
          <x14:formula1>
            <xm:f>INDIRECT('Listado desplegable'!$E$193)</xm:f>
          </x14:formula1>
          <xm:sqref>I199</xm:sqref>
        </x14:dataValidation>
        <x14:dataValidation type="list" allowBlank="1" showInputMessage="1" showErrorMessage="1" xr:uid="{1CF03EA9-9419-44CC-B522-659BFA9739E7}">
          <x14:formula1>
            <xm:f>INDIRECT('Listado desplegable'!$E$191)</xm:f>
          </x14:formula1>
          <xm:sqref>I197</xm:sqref>
        </x14:dataValidation>
        <x14:dataValidation type="list" allowBlank="1" showInputMessage="1" showErrorMessage="1" xr:uid="{4C1744B3-A557-4C16-BC02-9A59F9496B8B}">
          <x14:formula1>
            <xm:f>INDIRECT('Listado desplegable'!$F$192)</xm:f>
          </x14:formula1>
          <xm:sqref>I198</xm:sqref>
        </x14:dataValidation>
        <x14:dataValidation type="list" allowBlank="1" showInputMessage="1" showErrorMessage="1" xr:uid="{1335340D-9444-4780-927E-A8E9E321F588}">
          <x14:formula1>
            <xm:f>INDIRECT('Listado desplegable'!$F$190)</xm:f>
          </x14:formula1>
          <xm:sqref>I196</xm:sqref>
        </x14:dataValidation>
        <x14:dataValidation type="list" allowBlank="1" showInputMessage="1" showErrorMessage="1" xr:uid="{7FE0441D-BDC5-43D8-BC32-1AD21321472B}">
          <x14:formula1>
            <xm:f>INDIRECT('Listado desplegable'!$E$189)</xm:f>
          </x14:formula1>
          <xm:sqref>I195</xm:sqref>
        </x14:dataValidation>
        <x14:dataValidation type="list" allowBlank="1" showInputMessage="1" showErrorMessage="1" xr:uid="{38C427DF-621A-4406-A418-D5FB577CB3B7}">
          <x14:formula1>
            <xm:f>INDIRECT('Listado desplegable'!$F$188)</xm:f>
          </x14:formula1>
          <xm:sqref>I194</xm:sqref>
        </x14:dataValidation>
        <x14:dataValidation type="list" allowBlank="1" showInputMessage="1" showErrorMessage="1" xr:uid="{63CAFFF8-3EBF-4396-A1F8-E0D55C30162A}">
          <x14:formula1>
            <xm:f>INDIRECT('Listado desplegable'!$E$187)</xm:f>
          </x14:formula1>
          <xm:sqref>I193</xm:sqref>
        </x14:dataValidation>
        <x14:dataValidation type="list" allowBlank="1" showInputMessage="1" showErrorMessage="1" xr:uid="{6C44A72B-ECBB-4EAA-8041-78EC97BE96B4}">
          <x14:formula1>
            <xm:f>INDIRECT('Listado desplegable'!$F$186)</xm:f>
          </x14:formula1>
          <xm:sqref>I192</xm:sqref>
        </x14:dataValidation>
        <x14:dataValidation type="list" allowBlank="1" showInputMessage="1" showErrorMessage="1" xr:uid="{2F99C95A-5A2F-4786-AD7B-663A4316C557}">
          <x14:formula1>
            <xm:f>INDIRECT('Listado desplegable'!$E$185)</xm:f>
          </x14:formula1>
          <xm:sqref>I191</xm:sqref>
        </x14:dataValidation>
        <x14:dataValidation type="list" allowBlank="1" showInputMessage="1" showErrorMessage="1" xr:uid="{9DB498B3-BC30-4C1C-B332-DF02467A8A93}">
          <x14:formula1>
            <xm:f>INDIRECT('Listado desplegable'!$F$184)</xm:f>
          </x14:formula1>
          <xm:sqref>I190</xm:sqref>
        </x14:dataValidation>
        <x14:dataValidation type="list" allowBlank="1" showInputMessage="1" showErrorMessage="1" xr:uid="{8B53E192-7DE7-41A4-8D8F-718DAE192C7E}">
          <x14:formula1>
            <xm:f>INDIRECT('Listado desplegable'!$E$183)</xm:f>
          </x14:formula1>
          <xm:sqref>I189</xm:sqref>
        </x14:dataValidation>
        <x14:dataValidation type="list" allowBlank="1" showInputMessage="1" showErrorMessage="1" xr:uid="{A5A58860-D0EF-45A2-B36C-0F241D75578A}">
          <x14:formula1>
            <xm:f>INDIRECT('Listado desplegable'!$F$182)</xm:f>
          </x14:formula1>
          <xm:sqref>I188</xm:sqref>
        </x14:dataValidation>
        <x14:dataValidation type="list" allowBlank="1" showInputMessage="1" showErrorMessage="1" xr:uid="{1B902CED-6010-42E6-8CE4-2E4E8DB108BA}">
          <x14:formula1>
            <xm:f>INDIRECT('Listado desplegable'!$E$181)</xm:f>
          </x14:formula1>
          <xm:sqref>I187</xm:sqref>
        </x14:dataValidation>
        <x14:dataValidation type="list" allowBlank="1" showInputMessage="1" showErrorMessage="1" xr:uid="{74A01610-E7B5-4076-9C7B-DF1B63AD5120}">
          <x14:formula1>
            <xm:f>INDIRECT('Listado desplegable'!$F$180)</xm:f>
          </x14:formula1>
          <xm:sqref>I186</xm:sqref>
        </x14:dataValidation>
        <x14:dataValidation type="list" allowBlank="1" showInputMessage="1" showErrorMessage="1" xr:uid="{1CFF6993-D4EF-41D8-99F8-3C78E6A45FC9}">
          <x14:formula1>
            <xm:f>INDIRECT('Listado desplegable'!$E$179)</xm:f>
          </x14:formula1>
          <xm:sqref>I185</xm:sqref>
        </x14:dataValidation>
        <x14:dataValidation type="list" allowBlank="1" showInputMessage="1" showErrorMessage="1" xr:uid="{34EDFC74-B2B4-49EB-A762-E1B24426FC5D}">
          <x14:formula1>
            <xm:f>INDIRECT('Listado desplegable'!$F$178)</xm:f>
          </x14:formula1>
          <xm:sqref>I184</xm:sqref>
        </x14:dataValidation>
        <x14:dataValidation type="list" allowBlank="1" showInputMessage="1" showErrorMessage="1" xr:uid="{428BE5B5-B2EA-48B7-A970-1B57C7587D81}">
          <x14:formula1>
            <xm:f>INDIRECT('Listado desplegable'!$E$177)</xm:f>
          </x14:formula1>
          <xm:sqref>I183</xm:sqref>
        </x14:dataValidation>
        <x14:dataValidation type="list" allowBlank="1" showInputMessage="1" showErrorMessage="1" xr:uid="{BBB4DD1C-1A48-491C-84FF-AE01DE2C8445}">
          <x14:formula1>
            <xm:f>INDIRECT('Listado desplegable'!$F$176)</xm:f>
          </x14:formula1>
          <xm:sqref>I182</xm:sqref>
        </x14:dataValidation>
        <x14:dataValidation type="list" allowBlank="1" showInputMessage="1" showErrorMessage="1" xr:uid="{E89353E8-52BF-4F3C-946A-AD9D6EEBC8B8}">
          <x14:formula1>
            <xm:f>INDIRECT('Listado desplegable'!$E$175)</xm:f>
          </x14:formula1>
          <xm:sqref>I181</xm:sqref>
        </x14:dataValidation>
        <x14:dataValidation type="list" allowBlank="1" showInputMessage="1" showErrorMessage="1" xr:uid="{9C58A0DB-27D5-483E-B3FA-B86346B53A8C}">
          <x14:formula1>
            <xm:f>INDIRECT('Listado desplegable'!$F$174)</xm:f>
          </x14:formula1>
          <xm:sqref>I180</xm:sqref>
        </x14:dataValidation>
        <x14:dataValidation type="list" allowBlank="1" showInputMessage="1" showErrorMessage="1" xr:uid="{F98A3C60-1D9D-4EC9-842C-F783BAD66169}">
          <x14:formula1>
            <xm:f>INDIRECT('Listado desplegable'!$E$173)</xm:f>
          </x14:formula1>
          <xm:sqref>I179</xm:sqref>
        </x14:dataValidation>
        <x14:dataValidation type="list" allowBlank="1" showInputMessage="1" showErrorMessage="1" xr:uid="{C56F1EBD-7875-4A1B-9F5D-5BA719B9244D}">
          <x14:formula1>
            <xm:f>INDIRECT('Listado desplegable'!$F$172)</xm:f>
          </x14:formula1>
          <xm:sqref>I178</xm:sqref>
        </x14:dataValidation>
        <x14:dataValidation type="list" allowBlank="1" showInputMessage="1" showErrorMessage="1" xr:uid="{0F425EB0-3283-4F68-99B8-BA268CECC29E}">
          <x14:formula1>
            <xm:f>INDIRECT('Listado desplegable'!$E$171)</xm:f>
          </x14:formula1>
          <xm:sqref>I177</xm:sqref>
        </x14:dataValidation>
        <x14:dataValidation type="list" allowBlank="1" showInputMessage="1" showErrorMessage="1" xr:uid="{F7DA5378-CE02-4DD1-A396-3FAA216FF267}">
          <x14:formula1>
            <xm:f>INDIRECT('Listado desplegable'!$F$170)</xm:f>
          </x14:formula1>
          <xm:sqref>I176</xm:sqref>
        </x14:dataValidation>
        <x14:dataValidation type="list" allowBlank="1" showInputMessage="1" showErrorMessage="1" xr:uid="{1DD33874-3B50-4B6A-BF12-44DEB8BBB57A}">
          <x14:formula1>
            <xm:f>INDIRECT('Listado desplegable'!$E$169)</xm:f>
          </x14:formula1>
          <xm:sqref>I175</xm:sqref>
        </x14:dataValidation>
        <x14:dataValidation type="list" allowBlank="1" showInputMessage="1" showErrorMessage="1" xr:uid="{1A57FBC9-1833-43C0-BA98-16288E5D5E89}">
          <x14:formula1>
            <xm:f>INDIRECT('Listado desplegable'!$F$168)</xm:f>
          </x14:formula1>
          <xm:sqref>I174</xm:sqref>
        </x14:dataValidation>
        <x14:dataValidation type="list" allowBlank="1" showInputMessage="1" showErrorMessage="1" xr:uid="{7B0D3CF3-C018-47B7-AFA2-A97E2172B35C}">
          <x14:formula1>
            <xm:f>INDIRECT('Listado desplegable'!$E$167)</xm:f>
          </x14:formula1>
          <xm:sqref>I173</xm:sqref>
        </x14:dataValidation>
        <x14:dataValidation type="list" allowBlank="1" showInputMessage="1" showErrorMessage="1" xr:uid="{24D7A35C-CED0-486A-9EAF-62F684EAE564}">
          <x14:formula1>
            <xm:f>INDIRECT('Listado desplegable'!$F$166)</xm:f>
          </x14:formula1>
          <xm:sqref>I172</xm:sqref>
        </x14:dataValidation>
        <x14:dataValidation type="list" allowBlank="1" showInputMessage="1" showErrorMessage="1" xr:uid="{41FFC8AB-2978-48AC-80E3-5E4E5693DF0B}">
          <x14:formula1>
            <xm:f>INDIRECT('Listado desplegable'!$E$165)</xm:f>
          </x14:formula1>
          <xm:sqref>I171</xm:sqref>
        </x14:dataValidation>
        <x14:dataValidation type="list" allowBlank="1" showInputMessage="1" showErrorMessage="1" xr:uid="{75380670-39DC-4138-85B6-6CAB6DBCC250}">
          <x14:formula1>
            <xm:f>INDIRECT('Listado desplegable'!$F$164)</xm:f>
          </x14:formula1>
          <xm:sqref>I170</xm:sqref>
        </x14:dataValidation>
        <x14:dataValidation type="list" allowBlank="1" showInputMessage="1" showErrorMessage="1" xr:uid="{4FF7D56E-6B6F-4949-9ADC-26F835D2939D}">
          <x14:formula1>
            <xm:f>INDIRECT('Listado desplegable'!$E$163)</xm:f>
          </x14:formula1>
          <xm:sqref>I169</xm:sqref>
        </x14:dataValidation>
        <x14:dataValidation type="list" allowBlank="1" showInputMessage="1" showErrorMessage="1" xr:uid="{B31C933C-0F52-43AB-8986-B67A13BCC771}">
          <x14:formula1>
            <xm:f>INDIRECT('Listado desplegable'!$F$162)</xm:f>
          </x14:formula1>
          <xm:sqref>I168</xm:sqref>
        </x14:dataValidation>
        <x14:dataValidation type="list" allowBlank="1" showInputMessage="1" showErrorMessage="1" xr:uid="{C20BE873-014C-4474-9315-0E8A6A9F72F1}">
          <x14:formula1>
            <xm:f>INDIRECT('Listado desplegable'!$E$161)</xm:f>
          </x14:formula1>
          <xm:sqref>I167</xm:sqref>
        </x14:dataValidation>
        <x14:dataValidation type="list" allowBlank="1" showInputMessage="1" showErrorMessage="1" xr:uid="{2A047126-2DF3-458D-B306-2426EAF069A3}">
          <x14:formula1>
            <xm:f>INDIRECT('Listado desplegable'!$F$160)</xm:f>
          </x14:formula1>
          <xm:sqref>I166</xm:sqref>
        </x14:dataValidation>
        <x14:dataValidation type="list" allowBlank="1" showInputMessage="1" showErrorMessage="1" xr:uid="{297EE134-9DEE-4723-A2D1-1D0D3C041E4E}">
          <x14:formula1>
            <xm:f>INDIRECT('Listado desplegable'!$E$159)</xm:f>
          </x14:formula1>
          <xm:sqref>I165</xm:sqref>
        </x14:dataValidation>
        <x14:dataValidation type="list" allowBlank="1" showInputMessage="1" showErrorMessage="1" xr:uid="{124A583B-ADB2-4841-99DE-DA7ED57759E8}">
          <x14:formula1>
            <xm:f>INDIRECT('Listado desplegable'!$F$158)</xm:f>
          </x14:formula1>
          <xm:sqref>I164</xm:sqref>
        </x14:dataValidation>
        <x14:dataValidation type="list" allowBlank="1" showInputMessage="1" showErrorMessage="1" xr:uid="{B81039D0-6AD7-4796-B600-52915FA40AAB}">
          <x14:formula1>
            <xm:f>INDIRECT('Listado desplegable'!$E$157)</xm:f>
          </x14:formula1>
          <xm:sqref>I163</xm:sqref>
        </x14:dataValidation>
        <x14:dataValidation type="list" allowBlank="1" showInputMessage="1" showErrorMessage="1" xr:uid="{303CA82D-AA0C-4F19-A841-71FCE6080587}">
          <x14:formula1>
            <xm:f>INDIRECT('Listado desplegable'!$F$156)</xm:f>
          </x14:formula1>
          <xm:sqref>I162</xm:sqref>
        </x14:dataValidation>
        <x14:dataValidation type="list" allowBlank="1" showInputMessage="1" showErrorMessage="1" xr:uid="{93992B73-D200-4AFC-BC9C-AFA8528C5534}">
          <x14:formula1>
            <xm:f>INDIRECT('Listado desplegable'!$E$155)</xm:f>
          </x14:formula1>
          <xm:sqref>I161</xm:sqref>
        </x14:dataValidation>
        <x14:dataValidation type="list" allowBlank="1" showInputMessage="1" showErrorMessage="1" xr:uid="{D323F232-D6F5-452E-871C-7529704D9766}">
          <x14:formula1>
            <xm:f>INDIRECT('Listado desplegable'!$F$154)</xm:f>
          </x14:formula1>
          <xm:sqref>I160</xm:sqref>
        </x14:dataValidation>
        <x14:dataValidation type="list" allowBlank="1" showInputMessage="1" showErrorMessage="1" xr:uid="{6B359F51-793A-4B45-93AB-212D96842F09}">
          <x14:formula1>
            <xm:f>INDIRECT('Listado desplegable'!$E$153)</xm:f>
          </x14:formula1>
          <xm:sqref>I159</xm:sqref>
        </x14:dataValidation>
        <x14:dataValidation type="list" allowBlank="1" showInputMessage="1" showErrorMessage="1" xr:uid="{BBA9F6B9-C815-4A78-A3B3-D1259238D39A}">
          <x14:formula1>
            <xm:f>INDIRECT('Listado desplegable'!$F$152)</xm:f>
          </x14:formula1>
          <xm:sqref>I158</xm:sqref>
        </x14:dataValidation>
        <x14:dataValidation type="list" allowBlank="1" showInputMessage="1" showErrorMessage="1" xr:uid="{6E14AD8E-0109-4E3F-9EBF-A35D5B25DEFF}">
          <x14:formula1>
            <xm:f>INDIRECT('Listado desplegable'!$E$151)</xm:f>
          </x14:formula1>
          <xm:sqref>I157</xm:sqref>
        </x14:dataValidation>
        <x14:dataValidation type="list" allowBlank="1" showInputMessage="1" showErrorMessage="1" xr:uid="{65AA30B6-1F29-46B9-8227-FDF625EF96D3}">
          <x14:formula1>
            <xm:f>INDIRECT('Listado desplegable'!$F$150)</xm:f>
          </x14:formula1>
          <xm:sqref>I156</xm:sqref>
        </x14:dataValidation>
        <x14:dataValidation type="list" allowBlank="1" showInputMessage="1" showErrorMessage="1" xr:uid="{171983A6-6CD5-434C-84B6-1D45DC812FC2}">
          <x14:formula1>
            <xm:f>INDIRECT('Listado desplegable'!$E$149)</xm:f>
          </x14:formula1>
          <xm:sqref>I155</xm:sqref>
        </x14:dataValidation>
        <x14:dataValidation type="list" allowBlank="1" showInputMessage="1" showErrorMessage="1" xr:uid="{C1795353-BBBE-42C4-A5DF-7177B0410739}">
          <x14:formula1>
            <xm:f>INDIRECT('Listado desplegable'!$F$148)</xm:f>
          </x14:formula1>
          <xm:sqref>I154</xm:sqref>
        </x14:dataValidation>
        <x14:dataValidation type="list" allowBlank="1" showInputMessage="1" showErrorMessage="1" xr:uid="{B159D99C-5F5E-4608-8884-A00CCAAC1B31}">
          <x14:formula1>
            <xm:f>INDIRECT('Listado desplegable'!$F$147)</xm:f>
          </x14:formula1>
          <xm:sqref>I153</xm:sqref>
        </x14:dataValidation>
        <x14:dataValidation type="list" allowBlank="1" showInputMessage="1" showErrorMessage="1" xr:uid="{ADFE2CB4-BAF7-496D-9E2F-C87790AB2E5C}">
          <x14:formula1>
            <xm:f>INDIRECT('Listado desplegable'!$F$146)</xm:f>
          </x14:formula1>
          <xm:sqref>I152</xm:sqref>
        </x14:dataValidation>
        <x14:dataValidation type="list" allowBlank="1" showInputMessage="1" showErrorMessage="1" xr:uid="{23B80EE5-EC4B-466A-90B0-54EFEE4D4771}">
          <x14:formula1>
            <xm:f>INDIRECT('Listado desplegable'!$F$145)</xm:f>
          </x14:formula1>
          <xm:sqref>I151</xm:sqref>
        </x14:dataValidation>
        <x14:dataValidation type="list" allowBlank="1" showInputMessage="1" showErrorMessage="1" xr:uid="{6C123F0E-847F-43D5-BD45-5C456643EC69}">
          <x14:formula1>
            <xm:f>INDIRECT('Listado desplegable'!$F$144)</xm:f>
          </x14:formula1>
          <xm:sqref>I150</xm:sqref>
        </x14:dataValidation>
        <x14:dataValidation type="list" allowBlank="1" showInputMessage="1" showErrorMessage="1" xr:uid="{36976E42-65DB-469A-B700-6A901253513E}">
          <x14:formula1>
            <xm:f>INDIRECT('Listado desplegable'!$F$143)</xm:f>
          </x14:formula1>
          <xm:sqref>I149</xm:sqref>
        </x14:dataValidation>
        <x14:dataValidation type="list" allowBlank="1" showInputMessage="1" showErrorMessage="1" xr:uid="{503A149A-23EF-42AB-AFC9-CD18775059C1}">
          <x14:formula1>
            <xm:f>INDIRECT('Listado desplegable'!$F$142)</xm:f>
          </x14:formula1>
          <xm:sqref>I148</xm:sqref>
        </x14:dataValidation>
        <x14:dataValidation type="list" allowBlank="1" showInputMessage="1" showErrorMessage="1" xr:uid="{F1C47605-6399-451A-8E25-26DE7A2FF3CB}">
          <x14:formula1>
            <xm:f>INDIRECT('Listado desplegable'!$F$141)</xm:f>
          </x14:formula1>
          <xm:sqref>I147</xm:sqref>
        </x14:dataValidation>
        <x14:dataValidation type="list" allowBlank="1" showInputMessage="1" showErrorMessage="1" xr:uid="{DB30E3CB-1B67-4164-AF03-DF642B5F8540}">
          <x14:formula1>
            <xm:f>INDIRECT('Listado desplegable'!$F$140)</xm:f>
          </x14:formula1>
          <xm:sqref>I146</xm:sqref>
        </x14:dataValidation>
        <x14:dataValidation type="list" allowBlank="1" showInputMessage="1" showErrorMessage="1" xr:uid="{713AF444-17F2-44A9-AA5B-A10FB477FA90}">
          <x14:formula1>
            <xm:f>INDIRECT('Listado desplegable'!$F$139)</xm:f>
          </x14:formula1>
          <xm:sqref>I145</xm:sqref>
        </x14:dataValidation>
        <x14:dataValidation type="list" allowBlank="1" showInputMessage="1" showErrorMessage="1" xr:uid="{DB636253-081B-4ABB-9754-656D342EC0C6}">
          <x14:formula1>
            <xm:f>INDIRECT('Listado desplegable'!$F$138)</xm:f>
          </x14:formula1>
          <xm:sqref>I144</xm:sqref>
        </x14:dataValidation>
        <x14:dataValidation type="list" allowBlank="1" showInputMessage="1" showErrorMessage="1" xr:uid="{BE57A234-E9F5-482F-B760-7FDA97F26C0C}">
          <x14:formula1>
            <xm:f>INDIRECT('Listado desplegable'!$F$137)</xm:f>
          </x14:formula1>
          <xm:sqref>I143</xm:sqref>
        </x14:dataValidation>
        <x14:dataValidation type="list" allowBlank="1" showInputMessage="1" showErrorMessage="1" xr:uid="{388EA48C-3636-477F-B536-B1060587AB24}">
          <x14:formula1>
            <xm:f>INDIRECT('Listado desplegable'!$F$136)</xm:f>
          </x14:formula1>
          <xm:sqref>I142</xm:sqref>
        </x14:dataValidation>
        <x14:dataValidation type="list" allowBlank="1" showInputMessage="1" showErrorMessage="1" xr:uid="{24EFDC94-525B-4B97-B725-AA0F8E31ED6D}">
          <x14:formula1>
            <xm:f>INDIRECT('Listado desplegable'!$F$135)</xm:f>
          </x14:formula1>
          <xm:sqref>I141</xm:sqref>
        </x14:dataValidation>
        <x14:dataValidation type="list" allowBlank="1" showInputMessage="1" showErrorMessage="1" xr:uid="{02B00BEE-81B0-4E6F-8BBD-64D43138A67E}">
          <x14:formula1>
            <xm:f>INDIRECT('Listado desplegable'!$F$134)</xm:f>
          </x14:formula1>
          <xm:sqref>I140</xm:sqref>
        </x14:dataValidation>
        <x14:dataValidation type="list" allowBlank="1" showInputMessage="1" showErrorMessage="1" xr:uid="{76049FD4-137A-472D-8952-69C819448BAD}">
          <x14:formula1>
            <xm:f>INDIRECT('Listado desplegable'!$F$133)</xm:f>
          </x14:formula1>
          <xm:sqref>I139</xm:sqref>
        </x14:dataValidation>
        <x14:dataValidation type="list" allowBlank="1" showInputMessage="1" showErrorMessage="1" xr:uid="{7EDF66B0-C44B-4535-9E9B-BE187F08F091}">
          <x14:formula1>
            <xm:f>INDIRECT('Listado desplegable'!$F$132)</xm:f>
          </x14:formula1>
          <xm:sqref>I138</xm:sqref>
        </x14:dataValidation>
        <x14:dataValidation type="list" allowBlank="1" showInputMessage="1" showErrorMessage="1" xr:uid="{55603BEF-1846-4D33-A791-D5E276323570}">
          <x14:formula1>
            <xm:f>INDIRECT('Listado desplegable'!$F$131)</xm:f>
          </x14:formula1>
          <xm:sqref>I137</xm:sqref>
        </x14:dataValidation>
        <x14:dataValidation type="list" allowBlank="1" showInputMessage="1" showErrorMessage="1" xr:uid="{74A4B679-D7F3-4064-8F05-BF773BB7B40F}">
          <x14:formula1>
            <xm:f>INDIRECT('Listado desplegable'!$F$130)</xm:f>
          </x14:formula1>
          <xm:sqref>I136</xm:sqref>
        </x14:dataValidation>
        <x14:dataValidation type="list" allowBlank="1" showInputMessage="1" showErrorMessage="1" xr:uid="{7FB79828-A843-4632-8425-009C5FB70138}">
          <x14:formula1>
            <xm:f>INDIRECT('Listado desplegable'!$F$129)</xm:f>
          </x14:formula1>
          <xm:sqref>I135</xm:sqref>
        </x14:dataValidation>
        <x14:dataValidation type="list" allowBlank="1" showInputMessage="1" showErrorMessage="1" xr:uid="{7AE43F42-02A4-4B26-8F6A-FA35529C1FF3}">
          <x14:formula1>
            <xm:f>INDIRECT('Listado desplegable'!$F$128)</xm:f>
          </x14:formula1>
          <xm:sqref>I134</xm:sqref>
        </x14:dataValidation>
        <x14:dataValidation type="list" allowBlank="1" showInputMessage="1" showErrorMessage="1" xr:uid="{07510E64-322F-4621-99C7-09A389CCB677}">
          <x14:formula1>
            <xm:f>INDIRECT('Listado desplegable'!$F$27)</xm:f>
          </x14:formula1>
          <xm:sqref>I33</xm:sqref>
        </x14:dataValidation>
        <x14:dataValidation type="list" allowBlank="1" showInputMessage="1" showErrorMessage="1" xr:uid="{4A5EA050-C962-4ED9-B9AA-12B3CBB09A2F}">
          <x14:formula1>
            <xm:f>INDIRECT('Listado desplegable'!$F$26)</xm:f>
          </x14:formula1>
          <xm:sqref>I32</xm:sqref>
        </x14:dataValidation>
        <x14:dataValidation type="list" allowBlank="1" showInputMessage="1" showErrorMessage="1" xr:uid="{4845F384-DCD6-4FDA-B682-31461FEDA02A}">
          <x14:formula1>
            <xm:f>INDIRECT('Listado desplegable'!$F$25)</xm:f>
          </x14:formula1>
          <xm:sqref>I31</xm:sqref>
        </x14:dataValidation>
        <x14:dataValidation type="list" allowBlank="1" showInputMessage="1" showErrorMessage="1" xr:uid="{DA9727AD-BFBA-45D5-A0B9-E7E13C7EE7B0}">
          <x14:formula1>
            <xm:f>INDIRECT('Listado desplegable'!$F$24)</xm:f>
          </x14:formula1>
          <xm:sqref>I30</xm:sqref>
        </x14:dataValidation>
        <x14:dataValidation type="list" allowBlank="1" showInputMessage="1" showErrorMessage="1" xr:uid="{7979E3CE-F1E3-4EFC-84A0-3FAA9235AF7D}">
          <x14:formula1>
            <xm:f>INDIRECT('Listado desplegable'!$F$127)</xm:f>
          </x14:formula1>
          <xm:sqref>I133</xm:sqref>
        </x14:dataValidation>
        <x14:dataValidation type="list" allowBlank="1" showInputMessage="1" showErrorMessage="1" xr:uid="{3C9CDEC2-5428-4351-9075-5743F41FC4C4}">
          <x14:formula1>
            <xm:f>INDIRECT('Listado desplegable'!$F$126)</xm:f>
          </x14:formula1>
          <xm:sqref>I132</xm:sqref>
        </x14:dataValidation>
        <x14:dataValidation type="list" allowBlank="1" showInputMessage="1" showErrorMessage="1" xr:uid="{94F6A591-154F-4E93-B031-CB22423A692D}">
          <x14:formula1>
            <xm:f>INDIRECT('Listado desplegable'!$F$125)</xm:f>
          </x14:formula1>
          <xm:sqref>I131</xm:sqref>
        </x14:dataValidation>
        <x14:dataValidation type="list" allowBlank="1" showInputMessage="1" showErrorMessage="1" xr:uid="{0C81C2F6-2F64-47D3-94C7-7D5D354DD43D}">
          <x14:formula1>
            <xm:f>INDIRECT('Listado desplegable'!$F$124)</xm:f>
          </x14:formula1>
          <xm:sqref>I130</xm:sqref>
        </x14:dataValidation>
        <x14:dataValidation type="list" allowBlank="1" showInputMessage="1" showErrorMessage="1" xr:uid="{A7E6AB42-6A73-4AF6-9820-09F2680DB204}">
          <x14:formula1>
            <xm:f>INDIRECT('Listado desplegable'!$F$123)</xm:f>
          </x14:formula1>
          <xm:sqref>I129</xm:sqref>
        </x14:dataValidation>
        <x14:dataValidation type="list" allowBlank="1" showInputMessage="1" showErrorMessage="1" xr:uid="{CF654D83-7BA1-49D1-ACEE-489882BBD7C2}">
          <x14:formula1>
            <xm:f>INDIRECT('Listado desplegable'!$F$122)</xm:f>
          </x14:formula1>
          <xm:sqref>I128</xm:sqref>
        </x14:dataValidation>
        <x14:dataValidation type="list" allowBlank="1" showInputMessage="1" showErrorMessage="1" xr:uid="{8CCB0432-93F7-452F-ABB2-AD647B462378}">
          <x14:formula1>
            <xm:f>INDIRECT('Listado desplegable'!$F$121)</xm:f>
          </x14:formula1>
          <xm:sqref>I127</xm:sqref>
        </x14:dataValidation>
        <x14:dataValidation type="list" allowBlank="1" showInputMessage="1" showErrorMessage="1" xr:uid="{D3EACF47-EB93-415A-892A-7263FDC9C869}">
          <x14:formula1>
            <xm:f>INDIRECT('Listado desplegable'!$F$120)</xm:f>
          </x14:formula1>
          <xm:sqref>I126</xm:sqref>
        </x14:dataValidation>
        <x14:dataValidation type="list" allowBlank="1" showInputMessage="1" showErrorMessage="1" xr:uid="{D70649C4-1A70-488C-8FA4-0DDC09ED90EE}">
          <x14:formula1>
            <xm:f>INDIRECT('Listado desplegable'!$F$119)</xm:f>
          </x14:formula1>
          <xm:sqref>I125</xm:sqref>
        </x14:dataValidation>
        <x14:dataValidation type="list" allowBlank="1" showInputMessage="1" showErrorMessage="1" xr:uid="{B4F11C36-2489-4B67-B7F3-F9F8C5C7A12C}">
          <x14:formula1>
            <xm:f>INDIRECT('Listado desplegable'!$F$118)</xm:f>
          </x14:formula1>
          <xm:sqref>I124</xm:sqref>
        </x14:dataValidation>
        <x14:dataValidation type="list" allowBlank="1" showInputMessage="1" showErrorMessage="1" xr:uid="{04C4E0B3-E1DC-4830-AA23-160E1B935393}">
          <x14:formula1>
            <xm:f>INDIRECT('Listado desplegable'!$F$117)</xm:f>
          </x14:formula1>
          <xm:sqref>I123</xm:sqref>
        </x14:dataValidation>
        <x14:dataValidation type="list" allowBlank="1" showInputMessage="1" showErrorMessage="1" xr:uid="{BDAB7B92-E404-4181-B90C-0400F156F55F}">
          <x14:formula1>
            <xm:f>INDIRECT('Listado desplegable'!$F$116)</xm:f>
          </x14:formula1>
          <xm:sqref>I122</xm:sqref>
        </x14:dataValidation>
        <x14:dataValidation type="list" allowBlank="1" showInputMessage="1" showErrorMessage="1" xr:uid="{3964DE2E-D5B5-4846-89EF-F5D075703FBF}">
          <x14:formula1>
            <xm:f>INDIRECT('Listado desplegable'!$F$115)</xm:f>
          </x14:formula1>
          <xm:sqref>I121</xm:sqref>
        </x14:dataValidation>
        <x14:dataValidation type="list" allowBlank="1" showInputMessage="1" showErrorMessage="1" xr:uid="{5C70A337-C4BC-4E48-9984-04C8CECA5367}">
          <x14:formula1>
            <xm:f>INDIRECT('Listado desplegable'!$F$114)</xm:f>
          </x14:formula1>
          <xm:sqref>I120</xm:sqref>
        </x14:dataValidation>
        <x14:dataValidation type="list" allowBlank="1" showInputMessage="1" showErrorMessage="1" xr:uid="{5EBCD419-49C6-462E-8525-D24C18C5F6F1}">
          <x14:formula1>
            <xm:f>INDIRECT('Listado desplegable'!$F$113)</xm:f>
          </x14:formula1>
          <xm:sqref>I119</xm:sqref>
        </x14:dataValidation>
        <x14:dataValidation type="list" allowBlank="1" showInputMessage="1" showErrorMessage="1" xr:uid="{23B6B4BC-8336-4D7A-8393-69F6DBE86A50}">
          <x14:formula1>
            <xm:f>INDIRECT('Listado desplegable'!$F$112)</xm:f>
          </x14:formula1>
          <xm:sqref>I118</xm:sqref>
        </x14:dataValidation>
        <x14:dataValidation type="list" allowBlank="1" showInputMessage="1" showErrorMessage="1" xr:uid="{9DBA5FDD-2856-4015-A1EE-1F4B7CF5C546}">
          <x14:formula1>
            <xm:f>INDIRECT('Listado desplegable'!$F$111)</xm:f>
          </x14:formula1>
          <xm:sqref>I117</xm:sqref>
        </x14:dataValidation>
        <x14:dataValidation type="list" allowBlank="1" showInputMessage="1" showErrorMessage="1" xr:uid="{492C16E6-DE4D-4CA4-AC73-0EB9B5ECF992}">
          <x14:formula1>
            <xm:f>INDIRECT('Listado desplegable'!$F$110)</xm:f>
          </x14:formula1>
          <xm:sqref>I116</xm:sqref>
        </x14:dataValidation>
        <x14:dataValidation type="list" allowBlank="1" showInputMessage="1" showErrorMessage="1" xr:uid="{DF13C409-E3A9-4C5F-9284-E173D7179463}">
          <x14:formula1>
            <xm:f>INDIRECT('Listado desplegable'!$F$109)</xm:f>
          </x14:formula1>
          <xm:sqref>I115</xm:sqref>
        </x14:dataValidation>
        <x14:dataValidation type="list" allowBlank="1" showInputMessage="1" showErrorMessage="1" xr:uid="{87A72CA8-8BA3-4EC0-A53D-2BA6A9136AF3}">
          <x14:formula1>
            <xm:f>INDIRECT('Listado desplegable'!$F$108)</xm:f>
          </x14:formula1>
          <xm:sqref>I114</xm:sqref>
        </x14:dataValidation>
        <x14:dataValidation type="list" allowBlank="1" showInputMessage="1" showErrorMessage="1" xr:uid="{872F445B-AD50-4BA9-9396-6B78320BB262}">
          <x14:formula1>
            <xm:f>INDIRECT('Listado desplegable'!$F$107)</xm:f>
          </x14:formula1>
          <xm:sqref>I113</xm:sqref>
        </x14:dataValidation>
        <x14:dataValidation type="list" allowBlank="1" showInputMessage="1" showErrorMessage="1" xr:uid="{1DAD90F9-4F1B-4A9B-9443-7FCC05F10ED5}">
          <x14:formula1>
            <xm:f>INDIRECT('Listado desplegable'!$F$106)</xm:f>
          </x14:formula1>
          <xm:sqref>I112</xm:sqref>
        </x14:dataValidation>
        <x14:dataValidation type="list" allowBlank="1" showInputMessage="1" showErrorMessage="1" xr:uid="{FD136F81-FCC5-44E5-9346-894E9601C075}">
          <x14:formula1>
            <xm:f>INDIRECT('Listado desplegable'!$F$105)</xm:f>
          </x14:formula1>
          <xm:sqref>I111</xm:sqref>
        </x14:dataValidation>
        <x14:dataValidation type="list" allowBlank="1" showInputMessage="1" showErrorMessage="1" xr:uid="{E17808FD-A9B8-4747-8BCD-C848D13E72CE}">
          <x14:formula1>
            <xm:f>INDIRECT('Listado desplegable'!$F$104)</xm:f>
          </x14:formula1>
          <xm:sqref>I110</xm:sqref>
        </x14:dataValidation>
        <x14:dataValidation type="list" allowBlank="1" showInputMessage="1" showErrorMessage="1" xr:uid="{3012486F-34D6-4103-9EA1-273E43295D0B}">
          <x14:formula1>
            <xm:f>INDIRECT('Listado desplegable'!$E$402)</xm:f>
          </x14:formula1>
          <xm:sqref>H408:H409</xm:sqref>
        </x14:dataValidation>
        <x14:dataValidation type="list" allowBlank="1" showInputMessage="1" showErrorMessage="1" xr:uid="{5B137E0B-8113-496D-942C-379441DD3877}">
          <x14:formula1>
            <xm:f>INDIRECT('Listado desplegable'!$E$202)</xm:f>
          </x14:formula1>
          <xm:sqref>H208:H209</xm:sqref>
        </x14:dataValidation>
        <x14:dataValidation type="list" allowBlank="1" showInputMessage="1" showErrorMessage="1" xr:uid="{544A98D0-4246-4156-9A39-473213E20067}">
          <x14:formula1>
            <xm:f>INDIRECT('Listado desplegable'!$E$403)</xm:f>
          </x14:formula1>
          <xm:sqref>I409</xm:sqref>
        </x14:dataValidation>
        <x14:dataValidation type="list" allowBlank="1" showInputMessage="1" showErrorMessage="1" xr:uid="{4766397C-E396-45A6-BA0B-253161571A27}">
          <x14:formula1>
            <xm:f>INDIRECT('Listado desplegable'!$F$402)</xm:f>
          </x14:formula1>
          <xm:sqref>I408</xm:sqref>
        </x14:dataValidation>
        <x14:dataValidation type="list" allowBlank="1" showInputMessage="1" showErrorMessage="1" xr:uid="{CE17C4C1-1632-4153-9CB8-EFA853A8DE74}">
          <x14:formula1>
            <xm:f>INDIRECT('Listado desplegable'!$E$400)</xm:f>
          </x14:formula1>
          <xm:sqref>H406:H407</xm:sqref>
        </x14:dataValidation>
        <x14:dataValidation type="list" allowBlank="1" showInputMessage="1" showErrorMessage="1" xr:uid="{C42B652C-C6F2-4242-9908-B81AB1976BAE}">
          <x14:formula1>
            <xm:f>INDIRECT('Listado desplegable'!$E$401)</xm:f>
          </x14:formula1>
          <xm:sqref>I407</xm:sqref>
        </x14:dataValidation>
        <x14:dataValidation type="list" allowBlank="1" showInputMessage="1" showErrorMessage="1" xr:uid="{2C1676A9-5152-4BBE-86A7-671B0FD9BA5C}">
          <x14:formula1>
            <xm:f>INDIRECT('Listado desplegable'!$F$400)</xm:f>
          </x14:formula1>
          <xm:sqref>I406</xm:sqref>
        </x14:dataValidation>
        <x14:dataValidation type="list" allowBlank="1" showInputMessage="1" showErrorMessage="1" xr:uid="{A2382F31-DB1E-414D-B8AC-A0158D36246D}">
          <x14:formula1>
            <xm:f>INDIRECT('Listado desplegable'!$E$398)</xm:f>
          </x14:formula1>
          <xm:sqref>H404:H405</xm:sqref>
        </x14:dataValidation>
        <x14:dataValidation type="list" allowBlank="1" showInputMessage="1" showErrorMessage="1" xr:uid="{B095EB8A-4DA6-4E1A-8D5F-6F14B98F84D0}">
          <x14:formula1>
            <xm:f>INDIRECT('Listado desplegable'!$E$399)</xm:f>
          </x14:formula1>
          <xm:sqref>I405</xm:sqref>
        </x14:dataValidation>
        <x14:dataValidation type="list" allowBlank="1" showInputMessage="1" showErrorMessage="1" xr:uid="{FD5DFBDC-6731-4A49-826B-0E140E043518}">
          <x14:formula1>
            <xm:f>INDIRECT('Listado desplegable'!$F$398)</xm:f>
          </x14:formula1>
          <xm:sqref>I404</xm:sqref>
        </x14:dataValidation>
        <x14:dataValidation type="list" allowBlank="1" showInputMessage="1" showErrorMessage="1" xr:uid="{AC335CB9-E575-4E5C-84EA-319AD4469848}">
          <x14:formula1>
            <xm:f>INDIRECT('Listado desplegable'!$E$396)</xm:f>
          </x14:formula1>
          <xm:sqref>H402:H403</xm:sqref>
        </x14:dataValidation>
        <x14:dataValidation type="list" allowBlank="1" showInputMessage="1" showErrorMessage="1" xr:uid="{B66DEE30-B737-4E73-82D3-BBD010172ECA}">
          <x14:formula1>
            <xm:f>INDIRECT('Listado desplegable'!$E$397)</xm:f>
          </x14:formula1>
          <xm:sqref>I403</xm:sqref>
        </x14:dataValidation>
        <x14:dataValidation type="list" allowBlank="1" showInputMessage="1" showErrorMessage="1" xr:uid="{7E56CB40-021C-4E23-BDD7-301C0029FB40}">
          <x14:formula1>
            <xm:f>INDIRECT('Listado desplegable'!$F$396)</xm:f>
          </x14:formula1>
          <xm:sqref>I402</xm:sqref>
        </x14:dataValidation>
        <x14:dataValidation type="list" allowBlank="1" showInputMessage="1" showErrorMessage="1" xr:uid="{1038AADF-7A9D-43A0-9E81-4DC5AA258651}">
          <x14:formula1>
            <xm:f>INDIRECT('Listado desplegable'!$E$394)</xm:f>
          </x14:formula1>
          <xm:sqref>H400:H401</xm:sqref>
        </x14:dataValidation>
        <x14:dataValidation type="list" allowBlank="1" showInputMessage="1" showErrorMessage="1" xr:uid="{D09681A6-70F7-4916-8D80-58D206564099}">
          <x14:formula1>
            <xm:f>INDIRECT('Listado desplegable'!$E$395)</xm:f>
          </x14:formula1>
          <xm:sqref>I401</xm:sqref>
        </x14:dataValidation>
        <x14:dataValidation type="list" allowBlank="1" showInputMessage="1" showErrorMessage="1" xr:uid="{005149F5-AA59-4771-81CE-93E15090B949}">
          <x14:formula1>
            <xm:f>INDIRECT('Listado desplegable'!$F$394)</xm:f>
          </x14:formula1>
          <xm:sqref>I400</xm:sqref>
        </x14:dataValidation>
        <x14:dataValidation type="list" allowBlank="1" showInputMessage="1" showErrorMessage="1" xr:uid="{D294E7D2-F532-4B63-95F8-98997A402867}">
          <x14:formula1>
            <xm:f>INDIRECT('Listado desplegable'!$E$393)</xm:f>
          </x14:formula1>
          <xm:sqref>I399</xm:sqref>
        </x14:dataValidation>
        <x14:dataValidation type="list" allowBlank="1" showInputMessage="1" showErrorMessage="1" xr:uid="{6248E005-49AF-4732-9E83-65F480AC3574}">
          <x14:formula1>
            <xm:f>INDIRECT('Listado desplegable'!$E$392)</xm:f>
          </x14:formula1>
          <xm:sqref>H398:H399</xm:sqref>
        </x14:dataValidation>
        <x14:dataValidation type="list" allowBlank="1" showInputMessage="1" showErrorMessage="1" xr:uid="{C3295181-A746-49AF-80CD-CAC2A1DC4180}">
          <x14:formula1>
            <xm:f>INDIRECT('Listado desplegable'!$F$392)</xm:f>
          </x14:formula1>
          <xm:sqref>I398</xm:sqref>
        </x14:dataValidation>
        <x14:dataValidation type="list" allowBlank="1" showInputMessage="1" showErrorMessage="1" xr:uid="{1E4E9378-C1E4-464C-B280-62C6905D79C5}">
          <x14:formula1>
            <xm:f>INDIRECT('Listado desplegable'!$E$390)</xm:f>
          </x14:formula1>
          <xm:sqref>H396:H397</xm:sqref>
        </x14:dataValidation>
        <x14:dataValidation type="list" allowBlank="1" showInputMessage="1" showErrorMessage="1" xr:uid="{671798D2-15BD-4A24-A23B-175981F57BDB}">
          <x14:formula1>
            <xm:f>INDIRECT('Listado desplegable'!$E$391)</xm:f>
          </x14:formula1>
          <xm:sqref>I397</xm:sqref>
        </x14:dataValidation>
        <x14:dataValidation type="list" allowBlank="1" showInputMessage="1" showErrorMessage="1" xr:uid="{FC5A14DF-5702-4D7C-9DFE-B59E21A35683}">
          <x14:formula1>
            <xm:f>INDIRECT('Listado desplegable'!$F$390)</xm:f>
          </x14:formula1>
          <xm:sqref>I396</xm:sqref>
        </x14:dataValidation>
        <x14:dataValidation type="list" allowBlank="1" showInputMessage="1" showErrorMessage="1" xr:uid="{D4422ED6-1A2E-48BF-B30D-814DD4EEDD23}">
          <x14:formula1>
            <xm:f>INDIRECT('Listado desplegable'!$E$388)</xm:f>
          </x14:formula1>
          <xm:sqref>H394:H395</xm:sqref>
        </x14:dataValidation>
        <x14:dataValidation type="list" allowBlank="1" showInputMessage="1" showErrorMessage="1" xr:uid="{7345BBB5-F230-40C0-A17E-1779EFB5615D}">
          <x14:formula1>
            <xm:f>INDIRECT('Listado desplegable'!$E$389)</xm:f>
          </x14:formula1>
          <xm:sqref>I395</xm:sqref>
        </x14:dataValidation>
        <x14:dataValidation type="list" allowBlank="1" showInputMessage="1" showErrorMessage="1" xr:uid="{6014F39C-DA83-4631-9F23-262684B3EE3B}">
          <x14:formula1>
            <xm:f>INDIRECT('Listado desplegable'!$F$388)</xm:f>
          </x14:formula1>
          <xm:sqref>I394</xm:sqref>
        </x14:dataValidation>
        <x14:dataValidation type="list" allowBlank="1" showInputMessage="1" showErrorMessage="1" xr:uid="{7C6CD8B4-9573-4F3B-8ABC-C99DFE60938C}">
          <x14:formula1>
            <xm:f>INDIRECT('Listado desplegable'!$E$386)</xm:f>
          </x14:formula1>
          <xm:sqref>H392:H393</xm:sqref>
        </x14:dataValidation>
        <x14:dataValidation type="list" allowBlank="1" showInputMessage="1" showErrorMessage="1" xr:uid="{F443429F-EAD5-45BC-8BB6-896A4B42B52A}">
          <x14:formula1>
            <xm:f>INDIRECT('Listado desplegable'!$E$387)</xm:f>
          </x14:formula1>
          <xm:sqref>I393</xm:sqref>
        </x14:dataValidation>
        <x14:dataValidation type="list" allowBlank="1" showInputMessage="1" showErrorMessage="1" xr:uid="{9DC5F7B7-B7AE-4F24-88F5-D3C98588A177}">
          <x14:formula1>
            <xm:f>INDIRECT('Listado desplegable'!$F$386)</xm:f>
          </x14:formula1>
          <xm:sqref>I392</xm:sqref>
        </x14:dataValidation>
        <x14:dataValidation type="list" allowBlank="1" showInputMessage="1" showErrorMessage="1" xr:uid="{481F9CBE-8FA1-4915-88CB-FE9802AF1CC4}">
          <x14:formula1>
            <xm:f>INDIRECT('Listado desplegable'!$E$384)</xm:f>
          </x14:formula1>
          <xm:sqref>H390:H391</xm:sqref>
        </x14:dataValidation>
        <x14:dataValidation type="list" allowBlank="1" showInputMessage="1" showErrorMessage="1" xr:uid="{F5F763B2-6129-4727-82DC-C98AE132F113}">
          <x14:formula1>
            <xm:f>INDIRECT('Listado desplegable'!$E$385)</xm:f>
          </x14:formula1>
          <xm:sqref>I391</xm:sqref>
        </x14:dataValidation>
        <x14:dataValidation type="list" allowBlank="1" showInputMessage="1" showErrorMessage="1" xr:uid="{F3ABE96C-3371-4FBC-84F8-0EAACB4FF78B}">
          <x14:formula1>
            <xm:f>INDIRECT('Listado desplegable'!$F$384)</xm:f>
          </x14:formula1>
          <xm:sqref>I390</xm:sqref>
        </x14:dataValidation>
        <x14:dataValidation type="list" allowBlank="1" showInputMessage="1" showErrorMessage="1" xr:uid="{F9621CC5-1EB4-47AB-8B8D-1E3BC888B49B}">
          <x14:formula1>
            <xm:f>INDIRECT('Listado desplegable'!$E$382)</xm:f>
          </x14:formula1>
          <xm:sqref>H388:H389</xm:sqref>
        </x14:dataValidation>
        <x14:dataValidation type="list" allowBlank="1" showInputMessage="1" showErrorMessage="1" xr:uid="{6D6A852F-8684-439E-8E06-576BA4F1CD26}">
          <x14:formula1>
            <xm:f>INDIRECT('Listado desplegable'!$E$383)</xm:f>
          </x14:formula1>
          <xm:sqref>I389</xm:sqref>
        </x14:dataValidation>
        <x14:dataValidation type="list" allowBlank="1" showInputMessage="1" showErrorMessage="1" xr:uid="{37E0088F-8AAE-4EF6-80A7-53C7313857EF}">
          <x14:formula1>
            <xm:f>INDIRECT('Listado desplegable'!$F$382)</xm:f>
          </x14:formula1>
          <xm:sqref>I388</xm:sqref>
        </x14:dataValidation>
        <x14:dataValidation type="list" allowBlank="1" showInputMessage="1" showErrorMessage="1" xr:uid="{AADAC817-34E7-4602-8698-733B40871123}">
          <x14:formula1>
            <xm:f>INDIRECT('Listado desplegable'!$E$204)</xm:f>
          </x14:formula1>
          <xm:sqref>H210:H211</xm:sqref>
        </x14:dataValidation>
        <x14:dataValidation type="list" allowBlank="1" showInputMessage="1" showErrorMessage="1" xr:uid="{1CA40577-8861-4D7D-A34B-4F5AE8939506}">
          <x14:formula1>
            <xm:f>INDIRECT('Listado desplegable'!$F$204)</xm:f>
          </x14:formula1>
          <xm:sqref>I210</xm:sqref>
        </x14:dataValidation>
        <x14:dataValidation type="list" allowBlank="1" showInputMessage="1" showErrorMessage="1" xr:uid="{74574AEB-B8A8-4D98-9C7C-9AE400B462C9}">
          <x14:formula1>
            <xm:f>INDIRECT('Listado desplegable'!$F$205)</xm:f>
          </x14:formula1>
          <xm:sqref>I211</xm:sqref>
        </x14:dataValidation>
        <x14:dataValidation type="list" allowBlank="1" showInputMessage="1" showErrorMessage="1" xr:uid="{DB283F2A-FC3C-40AE-A121-74F5B6EB6A75}">
          <x14:formula1>
            <xm:f>INDIRECT('Listado desplegable'!$E$206)</xm:f>
          </x14:formula1>
          <xm:sqref>H212:H213</xm:sqref>
        </x14:dataValidation>
        <x14:dataValidation type="list" allowBlank="1" showInputMessage="1" showErrorMessage="1" xr:uid="{AB8A5724-A654-40EC-8116-C033678A6010}">
          <x14:formula1>
            <xm:f>INDIRECT('Listado desplegable'!$F$206)</xm:f>
          </x14:formula1>
          <xm:sqref>I212</xm:sqref>
        </x14:dataValidation>
        <x14:dataValidation type="list" allowBlank="1" showInputMessage="1" showErrorMessage="1" xr:uid="{825F91C8-DB6F-4A96-A983-02914DCF9EBD}">
          <x14:formula1>
            <xm:f>INDIRECT('Listado desplegable'!$F$207)</xm:f>
          </x14:formula1>
          <xm:sqref>I213</xm:sqref>
        </x14:dataValidation>
        <x14:dataValidation type="list" allowBlank="1" showInputMessage="1" showErrorMessage="1" xr:uid="{26AC120D-7720-44F2-9484-9B970488A52B}">
          <x14:formula1>
            <xm:f>INDIRECT('Listado desplegable'!$E$208)</xm:f>
          </x14:formula1>
          <xm:sqref>H214:H215</xm:sqref>
        </x14:dataValidation>
        <x14:dataValidation type="list" allowBlank="1" showInputMessage="1" showErrorMessage="1" xr:uid="{DDF73146-7F01-4095-8956-A27F4905E136}">
          <x14:formula1>
            <xm:f>INDIRECT('Listado desplegable'!$F$208)</xm:f>
          </x14:formula1>
          <xm:sqref>I214</xm:sqref>
        </x14:dataValidation>
        <x14:dataValidation type="list" allowBlank="1" showInputMessage="1" showErrorMessage="1" xr:uid="{8531D6B3-AE5E-4DC8-840F-7D3F3052A66C}">
          <x14:formula1>
            <xm:f>INDIRECT('Listado desplegable'!$F$209)</xm:f>
          </x14:formula1>
          <xm:sqref>I215</xm:sqref>
        </x14:dataValidation>
        <x14:dataValidation type="list" allowBlank="1" showInputMessage="1" showErrorMessage="1" xr:uid="{EA3910DA-8DD5-4FF4-B131-B3AC882E1D93}">
          <x14:formula1>
            <xm:f>INDIRECT('Listado desplegable'!$E$210)</xm:f>
          </x14:formula1>
          <xm:sqref>H216:H217</xm:sqref>
        </x14:dataValidation>
        <x14:dataValidation type="list" allowBlank="1" showInputMessage="1" showErrorMessage="1" xr:uid="{761051DA-404F-4C88-A0A4-3670AE593B7E}">
          <x14:formula1>
            <xm:f>INDIRECT('Listado desplegable'!$F$210)</xm:f>
          </x14:formula1>
          <xm:sqref>I216</xm:sqref>
        </x14:dataValidation>
        <x14:dataValidation type="list" allowBlank="1" showInputMessage="1" showErrorMessage="1" xr:uid="{9776BDFB-6865-4DB5-A39D-50FA6661D8BE}">
          <x14:formula1>
            <xm:f>INDIRECT('Listado desplegable'!$F$211)</xm:f>
          </x14:formula1>
          <xm:sqref>I217</xm:sqref>
        </x14:dataValidation>
        <x14:dataValidation type="list" allowBlank="1" showInputMessage="1" showErrorMessage="1" xr:uid="{A8653747-D244-4624-9653-57F4F4F80851}">
          <x14:formula1>
            <xm:f>INDIRECT('Listado desplegable'!$E$212)</xm:f>
          </x14:formula1>
          <xm:sqref>H218:H219</xm:sqref>
        </x14:dataValidation>
        <x14:dataValidation type="list" allowBlank="1" showInputMessage="1" showErrorMessage="1" xr:uid="{41A1A05E-569A-47CF-B659-261A46FD5F15}">
          <x14:formula1>
            <xm:f>INDIRECT('Listado desplegable'!$F$212)</xm:f>
          </x14:formula1>
          <xm:sqref>I218</xm:sqref>
        </x14:dataValidation>
        <x14:dataValidation type="list" allowBlank="1" showInputMessage="1" showErrorMessage="1" xr:uid="{E2358DF6-B088-402D-BDDF-88F814107907}">
          <x14:formula1>
            <xm:f>INDIRECT('Listado desplegable'!$F$213)</xm:f>
          </x14:formula1>
          <xm:sqref>I219</xm:sqref>
        </x14:dataValidation>
        <x14:dataValidation type="list" allowBlank="1" showInputMessage="1" showErrorMessage="1" xr:uid="{4837D3A6-E078-45CE-B048-6EF307C3EFA0}">
          <x14:formula1>
            <xm:f>INDIRECT('Listado desplegable'!$E$214)</xm:f>
          </x14:formula1>
          <xm:sqref>H220:H221</xm:sqref>
        </x14:dataValidation>
        <x14:dataValidation type="list" allowBlank="1" showInputMessage="1" showErrorMessage="1" xr:uid="{00E18DAC-57C4-47A0-96F0-9BD24175E7F1}">
          <x14:formula1>
            <xm:f>INDIRECT('Listado desplegable'!$F$214)</xm:f>
          </x14:formula1>
          <xm:sqref>I220</xm:sqref>
        </x14:dataValidation>
        <x14:dataValidation type="list" allowBlank="1" showInputMessage="1" showErrorMessage="1" xr:uid="{937946A1-59A7-4F09-A83C-65839522E57B}">
          <x14:formula1>
            <xm:f>INDIRECT('Listado desplegable'!$F$215)</xm:f>
          </x14:formula1>
          <xm:sqref>I221</xm:sqref>
        </x14:dataValidation>
        <x14:dataValidation type="list" allowBlank="1" showInputMessage="1" showErrorMessage="1" xr:uid="{9FB8E92C-D852-4FF7-9EC8-9A7CB94D0104}">
          <x14:formula1>
            <xm:f>INDIRECT('Listado desplegable'!$E$216)</xm:f>
          </x14:formula1>
          <xm:sqref>H222:H223</xm:sqref>
        </x14:dataValidation>
        <x14:dataValidation type="list" allowBlank="1" showInputMessage="1" showErrorMessage="1" xr:uid="{B2DCB827-9379-4EA6-90DE-749DA38C323F}">
          <x14:formula1>
            <xm:f>INDIRECT('Listado desplegable'!$F$216)</xm:f>
          </x14:formula1>
          <xm:sqref>I222</xm:sqref>
        </x14:dataValidation>
        <x14:dataValidation type="list" allowBlank="1" showInputMessage="1" showErrorMessage="1" xr:uid="{5CC6F07D-37EA-43F6-BEE6-DD128611CEC7}">
          <x14:formula1>
            <xm:f>INDIRECT('Listado desplegable'!$F$217)</xm:f>
          </x14:formula1>
          <xm:sqref>I223</xm:sqref>
        </x14:dataValidation>
        <x14:dataValidation type="list" allowBlank="1" showInputMessage="1" showErrorMessage="1" xr:uid="{C4E2FD4F-29B7-4A43-8C9D-D78FCFC39C9F}">
          <x14:formula1>
            <xm:f>INDIRECT('Listado desplegable'!$E$218)</xm:f>
          </x14:formula1>
          <xm:sqref>H224:H225</xm:sqref>
        </x14:dataValidation>
        <x14:dataValidation type="list" allowBlank="1" showInputMessage="1" showErrorMessage="1" xr:uid="{67F0B7D2-4212-4F68-9684-C9F48B6E4857}">
          <x14:formula1>
            <xm:f>INDIRECT('Listado desplegable'!$F$218)</xm:f>
          </x14:formula1>
          <xm:sqref>I224</xm:sqref>
        </x14:dataValidation>
        <x14:dataValidation type="list" allowBlank="1" showInputMessage="1" showErrorMessage="1" xr:uid="{FD3B828F-23EC-412C-9B27-D2AF446F23BB}">
          <x14:formula1>
            <xm:f>INDIRECT('Listado desplegable'!$F$219)</xm:f>
          </x14:formula1>
          <xm:sqref>I225</xm:sqref>
        </x14:dataValidation>
        <x14:dataValidation type="list" allowBlank="1" showInputMessage="1" showErrorMessage="1" xr:uid="{4F2DF039-1497-4384-9912-E3B391CBA5BE}">
          <x14:formula1>
            <xm:f>INDIRECT('Listado desplegable'!$E$220)</xm:f>
          </x14:formula1>
          <xm:sqref>H226:H227</xm:sqref>
        </x14:dataValidation>
        <x14:dataValidation type="list" allowBlank="1" showInputMessage="1" showErrorMessage="1" xr:uid="{113E0795-AE5E-4618-B466-A24B9EDD9549}">
          <x14:formula1>
            <xm:f>INDIRECT('Listado desplegable'!$F$220)</xm:f>
          </x14:formula1>
          <xm:sqref>I226</xm:sqref>
        </x14:dataValidation>
        <x14:dataValidation type="list" allowBlank="1" showInputMessage="1" showErrorMessage="1" xr:uid="{DB9F1CC4-EB99-4E87-A749-EA9DF9DA405B}">
          <x14:formula1>
            <xm:f>INDIRECT('Listado desplegable'!$F$221)</xm:f>
          </x14:formula1>
          <xm:sqref>I227</xm:sqref>
        </x14:dataValidation>
        <x14:dataValidation type="list" allowBlank="1" showInputMessage="1" showErrorMessage="1" xr:uid="{DBF283E8-6729-4593-A8B9-F947D88709EC}">
          <x14:formula1>
            <xm:f>INDIRECT('Listado desplegable'!$E$222)</xm:f>
          </x14:formula1>
          <xm:sqref>H228:H229</xm:sqref>
        </x14:dataValidation>
        <x14:dataValidation type="list" allowBlank="1" showInputMessage="1" showErrorMessage="1" xr:uid="{B4A4DFBA-B502-48D6-81DC-E484FC9228BE}">
          <x14:formula1>
            <xm:f>INDIRECT('Listado desplegable'!$F$222)</xm:f>
          </x14:formula1>
          <xm:sqref>I228</xm:sqref>
        </x14:dataValidation>
        <x14:dataValidation type="list" allowBlank="1" showInputMessage="1" showErrorMessage="1" xr:uid="{FF533042-2B0C-4FCA-A5B1-0BDA459F0C90}">
          <x14:formula1>
            <xm:f>INDIRECT('Listado desplegable'!$F$223)</xm:f>
          </x14:formula1>
          <xm:sqref>I229</xm:sqref>
        </x14:dataValidation>
        <x14:dataValidation type="list" allowBlank="1" showInputMessage="1" showErrorMessage="1" xr:uid="{33DAB737-9186-4F77-8E28-EC1AA86F4DAC}">
          <x14:formula1>
            <xm:f>INDIRECT('Listado desplegable'!$E$224)</xm:f>
          </x14:formula1>
          <xm:sqref>H230:H231</xm:sqref>
        </x14:dataValidation>
        <x14:dataValidation type="list" allowBlank="1" showInputMessage="1" showErrorMessage="1" xr:uid="{938CA0E4-1F52-49CB-BB6F-078FE0B098B5}">
          <x14:formula1>
            <xm:f>INDIRECT('Listado desplegable'!$F$224)</xm:f>
          </x14:formula1>
          <xm:sqref>I230</xm:sqref>
        </x14:dataValidation>
        <x14:dataValidation type="list" allowBlank="1" showInputMessage="1" showErrorMessage="1" xr:uid="{69F47388-D01F-4462-92A8-A2D91E7E2FD4}">
          <x14:formula1>
            <xm:f>INDIRECT('Listado desplegable'!$F$225)</xm:f>
          </x14:formula1>
          <xm:sqref>I231</xm:sqref>
        </x14:dataValidation>
        <x14:dataValidation type="list" allowBlank="1" showInputMessage="1" showErrorMessage="1" xr:uid="{54EC0D40-2337-49FC-A5F1-6DD4226FF965}">
          <x14:formula1>
            <xm:f>INDIRECT('Listado desplegable'!$E$226)</xm:f>
          </x14:formula1>
          <xm:sqref>H232:H233</xm:sqref>
        </x14:dataValidation>
        <x14:dataValidation type="list" allowBlank="1" showInputMessage="1" showErrorMessage="1" xr:uid="{A8D596AF-23EF-424B-94D7-B82B7A280672}">
          <x14:formula1>
            <xm:f>INDIRECT('Listado desplegable'!$F$226)</xm:f>
          </x14:formula1>
          <xm:sqref>I232</xm:sqref>
        </x14:dataValidation>
        <x14:dataValidation type="list" allowBlank="1" showInputMessage="1" showErrorMessage="1" xr:uid="{13C18CCB-FB37-490B-B003-740C0B70DBA9}">
          <x14:formula1>
            <xm:f>INDIRECT('Listado desplegable'!$F$227)</xm:f>
          </x14:formula1>
          <xm:sqref>I233</xm:sqref>
        </x14:dataValidation>
        <x14:dataValidation type="list" allowBlank="1" showInputMessage="1" showErrorMessage="1" xr:uid="{DB9C3175-B451-43F6-9923-EBCAD442F2A7}">
          <x14:formula1>
            <xm:f>INDIRECT('Listado desplegable'!$E$228)</xm:f>
          </x14:formula1>
          <xm:sqref>H234:H235</xm:sqref>
        </x14:dataValidation>
        <x14:dataValidation type="list" allowBlank="1" showInputMessage="1" showErrorMessage="1" xr:uid="{E13CA815-CA5B-4989-AF6C-E70B64B26C51}">
          <x14:formula1>
            <xm:f>INDIRECT('Listado desplegable'!$F$228)</xm:f>
          </x14:formula1>
          <xm:sqref>I234</xm:sqref>
        </x14:dataValidation>
        <x14:dataValidation type="list" allowBlank="1" showInputMessage="1" showErrorMessage="1" xr:uid="{EB9B186F-0898-4C39-BD55-335F3A0DB70B}">
          <x14:formula1>
            <xm:f>INDIRECT('Listado desplegable'!$F$229)</xm:f>
          </x14:formula1>
          <xm:sqref>I235</xm:sqref>
        </x14:dataValidation>
        <x14:dataValidation type="list" allowBlank="1" showInputMessage="1" showErrorMessage="1" xr:uid="{8811837D-80F2-406D-9EF3-F6F8330A74D7}">
          <x14:formula1>
            <xm:f>INDIRECT('Listado desplegable'!$F$230)</xm:f>
          </x14:formula1>
          <xm:sqref>I236</xm:sqref>
        </x14:dataValidation>
        <x14:dataValidation type="list" allowBlank="1" showInputMessage="1" showErrorMessage="1" xr:uid="{88F3BFC1-FEBA-439D-BF70-054C1EBE742B}">
          <x14:formula1>
            <xm:f>INDIRECT('Listado desplegable'!$E$230)</xm:f>
          </x14:formula1>
          <xm:sqref>H236:H237</xm:sqref>
        </x14:dataValidation>
        <x14:dataValidation type="list" allowBlank="1" showInputMessage="1" showErrorMessage="1" xr:uid="{DE1E2D50-3A13-43A9-B262-C345D46C8774}">
          <x14:formula1>
            <xm:f>INDIRECT('Listado desplegable'!$F$231)</xm:f>
          </x14:formula1>
          <xm:sqref>I237</xm:sqref>
        </x14:dataValidation>
        <x14:dataValidation type="list" allowBlank="1" showInputMessage="1" showErrorMessage="1" xr:uid="{8E639DD5-B56E-40FB-86BC-1A27423361DA}">
          <x14:formula1>
            <xm:f>INDIRECT('Listado desplegable'!$E$232)</xm:f>
          </x14:formula1>
          <xm:sqref>H238:H239</xm:sqref>
        </x14:dataValidation>
        <x14:dataValidation type="list" allowBlank="1" showInputMessage="1" showErrorMessage="1" xr:uid="{64D558B9-9AC2-4557-A480-FFA8BAE17257}">
          <x14:formula1>
            <xm:f>INDIRECT('Listado desplegable'!$E$234)</xm:f>
          </x14:formula1>
          <xm:sqref>H240:H241</xm:sqref>
        </x14:dataValidation>
        <x14:dataValidation type="list" allowBlank="1" showInputMessage="1" showErrorMessage="1" xr:uid="{46318DA8-BEC8-4472-8A25-C0F5708CC19E}">
          <x14:formula1>
            <xm:f>INDIRECT('Listado desplegable'!$E$236)</xm:f>
          </x14:formula1>
          <xm:sqref>H242:H243</xm:sqref>
        </x14:dataValidation>
        <x14:dataValidation type="list" allowBlank="1" showInputMessage="1" showErrorMessage="1" xr:uid="{A17ABB59-FB8A-4028-8AFB-31462FEFFF9F}">
          <x14:formula1>
            <xm:f>INDIRECT('Listado desplegable'!$E$238)</xm:f>
          </x14:formula1>
          <xm:sqref>H244:H245</xm:sqref>
        </x14:dataValidation>
        <x14:dataValidation type="list" allowBlank="1" showInputMessage="1" showErrorMessage="1" xr:uid="{0849C993-2734-498E-BD13-3626A95FBF4F}">
          <x14:formula1>
            <xm:f>INDIRECT('Listado desplegable'!$E$240)</xm:f>
          </x14:formula1>
          <xm:sqref>H246:H247</xm:sqref>
        </x14:dataValidation>
        <x14:dataValidation type="list" allowBlank="1" showInputMessage="1" showErrorMessage="1" xr:uid="{1AFD1FE0-5A48-409F-9CA2-F5DF712532D4}">
          <x14:formula1>
            <xm:f>INDIRECT('Listado desplegable'!$E$242)</xm:f>
          </x14:formula1>
          <xm:sqref>H248:H249</xm:sqref>
        </x14:dataValidation>
        <x14:dataValidation type="list" allowBlank="1" showInputMessage="1" showErrorMessage="1" xr:uid="{0271EEBF-3454-4CB8-8A2F-852F2073A155}">
          <x14:formula1>
            <xm:f>INDIRECT('Listado desplegable'!$E$244)</xm:f>
          </x14:formula1>
          <xm:sqref>H250:H251</xm:sqref>
        </x14:dataValidation>
        <x14:dataValidation type="list" allowBlank="1" showInputMessage="1" showErrorMessage="1" xr:uid="{C173B565-B427-4F55-A594-36FFE35BB7A7}">
          <x14:formula1>
            <xm:f>INDIRECT('Listado desplegable'!$E$246)</xm:f>
          </x14:formula1>
          <xm:sqref>H252:H253</xm:sqref>
        </x14:dataValidation>
        <x14:dataValidation type="list" allowBlank="1" showInputMessage="1" showErrorMessage="1" xr:uid="{E5111C3B-A311-429B-8730-9ADCFC89CFDF}">
          <x14:formula1>
            <xm:f>INDIRECT('Listado desplegable'!$E$248)</xm:f>
          </x14:formula1>
          <xm:sqref>H254:H255</xm:sqref>
        </x14:dataValidation>
        <x14:dataValidation type="list" allowBlank="1" showInputMessage="1" showErrorMessage="1" xr:uid="{2E13B703-26EE-47FF-A912-971F62AC8543}">
          <x14:formula1>
            <xm:f>INDIRECT('Listado desplegable'!$E$250)</xm:f>
          </x14:formula1>
          <xm:sqref>H256:H257</xm:sqref>
        </x14:dataValidation>
        <x14:dataValidation type="list" allowBlank="1" showInputMessage="1" showErrorMessage="1" xr:uid="{09D29E55-9966-446B-8F40-18CB3253A08E}">
          <x14:formula1>
            <xm:f>INDIRECT('Listado desplegable'!$E$252)</xm:f>
          </x14:formula1>
          <xm:sqref>H258:H259</xm:sqref>
        </x14:dataValidation>
        <x14:dataValidation type="list" allowBlank="1" showInputMessage="1" showErrorMessage="1" xr:uid="{D52C1D6E-C7F9-4341-AFF5-D92AB08E3D2A}">
          <x14:formula1>
            <xm:f>INDIRECT('Listado desplegable'!$E$254)</xm:f>
          </x14:formula1>
          <xm:sqref>H260:H261</xm:sqref>
        </x14:dataValidation>
        <x14:dataValidation type="list" allowBlank="1" showInputMessage="1" showErrorMessage="1" xr:uid="{ABDCE8BD-A891-4F01-8007-B0AB160F8EE7}">
          <x14:formula1>
            <xm:f>INDIRECT('Listado desplegable'!$E$256)</xm:f>
          </x14:formula1>
          <xm:sqref>H262:H263</xm:sqref>
        </x14:dataValidation>
        <x14:dataValidation type="list" allowBlank="1" showInputMessage="1" showErrorMessage="1" xr:uid="{0D9E89D5-DBAF-4954-A3EE-5A9D56A8F750}">
          <x14:formula1>
            <xm:f>INDIRECT('Listado desplegable'!$E$258)</xm:f>
          </x14:formula1>
          <xm:sqref>H264:H265</xm:sqref>
        </x14:dataValidation>
        <x14:dataValidation type="list" allowBlank="1" showInputMessage="1" showErrorMessage="1" xr:uid="{7E277D0F-384F-4C0F-92BF-F7AD89B03522}">
          <x14:formula1>
            <xm:f>INDIRECT('Listado desplegable'!$E$260)</xm:f>
          </x14:formula1>
          <xm:sqref>H266:H267</xm:sqref>
        </x14:dataValidation>
        <x14:dataValidation type="list" allowBlank="1" showInputMessage="1" showErrorMessage="1" xr:uid="{B316C39A-1F2C-49EC-ABCE-220DD036BD51}">
          <x14:formula1>
            <xm:f>INDIRECT('Listado desplegable'!$E$262)</xm:f>
          </x14:formula1>
          <xm:sqref>H268:H269</xm:sqref>
        </x14:dataValidation>
        <x14:dataValidation type="list" allowBlank="1" showInputMessage="1" showErrorMessage="1" xr:uid="{F3502CD3-2E57-41BB-BFF4-D0E606D0AA08}">
          <x14:formula1>
            <xm:f>INDIRECT('Listado desplegable'!$E$264)</xm:f>
          </x14:formula1>
          <xm:sqref>H270:H271</xm:sqref>
        </x14:dataValidation>
        <x14:dataValidation type="list" allowBlank="1" showInputMessage="1" showErrorMessage="1" xr:uid="{CD863621-F1C8-44A1-B71D-286856B51A20}">
          <x14:formula1>
            <xm:f>INDIRECT('Listado desplegable'!$E$266)</xm:f>
          </x14:formula1>
          <xm:sqref>H272:H273</xm:sqref>
        </x14:dataValidation>
        <x14:dataValidation type="list" allowBlank="1" showInputMessage="1" showErrorMessage="1" xr:uid="{B07AF932-941B-41D1-AB11-2C0BA335146F}">
          <x14:formula1>
            <xm:f>INDIRECT('Listado desplegable'!$E$268)</xm:f>
          </x14:formula1>
          <xm:sqref>H274:H275</xm:sqref>
        </x14:dataValidation>
        <x14:dataValidation type="list" allowBlank="1" showInputMessage="1" showErrorMessage="1" xr:uid="{3496FF08-0D97-45D3-A659-ECB546276600}">
          <x14:formula1>
            <xm:f>INDIRECT('Listado desplegable'!$E$270)</xm:f>
          </x14:formula1>
          <xm:sqref>H276:H277</xm:sqref>
        </x14:dataValidation>
        <x14:dataValidation type="list" allowBlank="1" showInputMessage="1" showErrorMessage="1" xr:uid="{0D3A140A-0746-4F39-A993-15577BB89451}">
          <x14:formula1>
            <xm:f>INDIRECT('Listado desplegable'!$E$272)</xm:f>
          </x14:formula1>
          <xm:sqref>H278:H279</xm:sqref>
        </x14:dataValidation>
        <x14:dataValidation type="list" allowBlank="1" showInputMessage="1" showErrorMessage="1" xr:uid="{C0C57F7E-B4B0-4F22-88D3-B782C7661434}">
          <x14:formula1>
            <xm:f>INDIRECT('Listado desplegable'!$E$274)</xm:f>
          </x14:formula1>
          <xm:sqref>H280:H281</xm:sqref>
        </x14:dataValidation>
        <x14:dataValidation type="list" allowBlank="1" showInputMessage="1" showErrorMessage="1" xr:uid="{321E7C6C-2202-4CA7-98BE-AE558E6AC517}">
          <x14:formula1>
            <xm:f>INDIRECT('Listado desplegable'!$E$276)</xm:f>
          </x14:formula1>
          <xm:sqref>H282:H283</xm:sqref>
        </x14:dataValidation>
        <x14:dataValidation type="list" allowBlank="1" showInputMessage="1" showErrorMessage="1" xr:uid="{94723906-8AA7-4066-B35F-DAA1C89C7D3B}">
          <x14:formula1>
            <xm:f>INDIRECT('Listado desplegable'!$E$278)</xm:f>
          </x14:formula1>
          <xm:sqref>H284:H285</xm:sqref>
        </x14:dataValidation>
        <x14:dataValidation type="list" allowBlank="1" showInputMessage="1" showErrorMessage="1" xr:uid="{922A0897-5452-4650-B602-332CFF633660}">
          <x14:formula1>
            <xm:f>INDIRECT('Listado desplegable'!$E$280)</xm:f>
          </x14:formula1>
          <xm:sqref>H286:H287</xm:sqref>
        </x14:dataValidation>
        <x14:dataValidation type="list" allowBlank="1" showInputMessage="1" showErrorMessage="1" xr:uid="{5371CA2E-D526-4362-9C6D-1881CD39845F}">
          <x14:formula1>
            <xm:f>INDIRECT('Listado desplegable'!$E$282)</xm:f>
          </x14:formula1>
          <xm:sqref>H288:H289</xm:sqref>
        </x14:dataValidation>
        <x14:dataValidation type="list" allowBlank="1" showInputMessage="1" showErrorMessage="1" xr:uid="{19FABE3C-202E-4ABA-B66E-6E6E88CE6AEE}">
          <x14:formula1>
            <xm:f>INDIRECT('Listado desplegable'!$E$284)</xm:f>
          </x14:formula1>
          <xm:sqref>H290:H291</xm:sqref>
        </x14:dataValidation>
        <x14:dataValidation type="list" allowBlank="1" showInputMessage="1" showErrorMessage="1" xr:uid="{DDAD1919-0692-4254-8FEB-03E52E2BB776}">
          <x14:formula1>
            <xm:f>INDIRECT('Listado desplegable'!$E$286)</xm:f>
          </x14:formula1>
          <xm:sqref>H292:H293</xm:sqref>
        </x14:dataValidation>
        <x14:dataValidation type="list" allowBlank="1" showInputMessage="1" showErrorMessage="1" xr:uid="{81CE5BB0-6CB9-4EA2-A42D-D40769D2EDC2}">
          <x14:formula1>
            <xm:f>INDIRECT('Listado desplegable'!$E$288)</xm:f>
          </x14:formula1>
          <xm:sqref>H294:H295</xm:sqref>
        </x14:dataValidation>
        <x14:dataValidation type="list" allowBlank="1" showInputMessage="1" showErrorMessage="1" xr:uid="{B990ED37-705C-4B0B-AE18-C35AF0C35723}">
          <x14:formula1>
            <xm:f>INDIRECT('Listado desplegable'!$E$290)</xm:f>
          </x14:formula1>
          <xm:sqref>H296:H297</xm:sqref>
        </x14:dataValidation>
        <x14:dataValidation type="list" allowBlank="1" showInputMessage="1" showErrorMessage="1" xr:uid="{6F976E7F-EA9F-46EF-85B0-D2FE50B84E3E}">
          <x14:formula1>
            <xm:f>INDIRECT('Listado desplegable'!$E$292)</xm:f>
          </x14:formula1>
          <xm:sqref>H298:H299</xm:sqref>
        </x14:dataValidation>
        <x14:dataValidation type="list" allowBlank="1" showInputMessage="1" showErrorMessage="1" xr:uid="{6E8A8942-054D-4607-BB7F-95FC1CB7779C}">
          <x14:formula1>
            <xm:f>INDIRECT('Listado desplegable'!$E$294)</xm:f>
          </x14:formula1>
          <xm:sqref>H300:H301</xm:sqref>
        </x14:dataValidation>
        <x14:dataValidation type="list" allowBlank="1" showInputMessage="1" showErrorMessage="1" xr:uid="{13AF8276-47F9-4547-9FD1-43D2AF287D4C}">
          <x14:formula1>
            <xm:f>INDIRECT('Listado desplegable'!$E$296)</xm:f>
          </x14:formula1>
          <xm:sqref>H302:H303</xm:sqref>
        </x14:dataValidation>
        <x14:dataValidation type="list" allowBlank="1" showInputMessage="1" showErrorMessage="1" xr:uid="{263A3026-BF13-4A53-B8F0-1AA7EB841051}">
          <x14:formula1>
            <xm:f>INDIRECT('Listado desplegable'!$E$298)</xm:f>
          </x14:formula1>
          <xm:sqref>H304:H305</xm:sqref>
        </x14:dataValidation>
        <x14:dataValidation type="list" allowBlank="1" showInputMessage="1" showErrorMessage="1" xr:uid="{26A6CA69-C45E-4138-8F75-A38E23B085A2}">
          <x14:formula1>
            <xm:f>INDIRECT('Listado desplegable'!$E$300)</xm:f>
          </x14:formula1>
          <xm:sqref>H306:H307</xm:sqref>
        </x14:dataValidation>
        <x14:dataValidation type="list" allowBlank="1" showInputMessage="1" showErrorMessage="1" xr:uid="{BF5B6B7F-B9B0-4B32-ADDE-6A193D857CB3}">
          <x14:formula1>
            <xm:f>INDIRECT('Listado desplegable'!$E$302)</xm:f>
          </x14:formula1>
          <xm:sqref>H308:H309</xm:sqref>
        </x14:dataValidation>
        <x14:dataValidation type="list" allowBlank="1" showInputMessage="1" showErrorMessage="1" xr:uid="{35CDCA04-5B61-4FF2-9ECE-CF42AA56B7B4}">
          <x14:formula1>
            <xm:f>INDIRECT('Listado desplegable'!$E$304)</xm:f>
          </x14:formula1>
          <xm:sqref>H310:H311</xm:sqref>
        </x14:dataValidation>
        <x14:dataValidation type="list" allowBlank="1" showInputMessage="1" showErrorMessage="1" xr:uid="{A92E5125-2A56-4890-AEE9-3DB2C52E824C}">
          <x14:formula1>
            <xm:f>INDIRECT('Listado desplegable'!$E$306)</xm:f>
          </x14:formula1>
          <xm:sqref>H312:H313</xm:sqref>
        </x14:dataValidation>
        <x14:dataValidation type="list" allowBlank="1" showInputMessage="1" showErrorMessage="1" xr:uid="{61C1B9E5-E623-4555-9C70-5D7622C2C3D8}">
          <x14:formula1>
            <xm:f>INDIRECT('Listado desplegable'!$E$308)</xm:f>
          </x14:formula1>
          <xm:sqref>H314:H315</xm:sqref>
        </x14:dataValidation>
        <x14:dataValidation type="list" allowBlank="1" showInputMessage="1" showErrorMessage="1" xr:uid="{1893548A-877E-4F60-9465-CE1A1832C397}">
          <x14:formula1>
            <xm:f>INDIRECT('Listado desplegable'!$E$310)</xm:f>
          </x14:formula1>
          <xm:sqref>H316:H317</xm:sqref>
        </x14:dataValidation>
        <x14:dataValidation type="list" allowBlank="1" showInputMessage="1" showErrorMessage="1" xr:uid="{3A52A505-47FF-49BA-8C4E-D8BBFB7EC763}">
          <x14:formula1>
            <xm:f>INDIRECT('Listado desplegable'!$E$312)</xm:f>
          </x14:formula1>
          <xm:sqref>H318:H319</xm:sqref>
        </x14:dataValidation>
        <x14:dataValidation type="list" allowBlank="1" showInputMessage="1" showErrorMessage="1" xr:uid="{6EEB073E-92E2-40BE-91CB-CD8194DB4004}">
          <x14:formula1>
            <xm:f>INDIRECT('Listado desplegable'!$E$314)</xm:f>
          </x14:formula1>
          <xm:sqref>H320:H321</xm:sqref>
        </x14:dataValidation>
        <x14:dataValidation type="list" allowBlank="1" showInputMessage="1" showErrorMessage="1" xr:uid="{D08992D0-5FA0-4DB4-AEB3-1AAF0FF8DEDA}">
          <x14:formula1>
            <xm:f>INDIRECT('Listado desplegable'!$E$316)</xm:f>
          </x14:formula1>
          <xm:sqref>H322:H323</xm:sqref>
        </x14:dataValidation>
        <x14:dataValidation type="list" allowBlank="1" showInputMessage="1" showErrorMessage="1" xr:uid="{116AA899-5DCD-44D9-8456-1AD7618D85FC}">
          <x14:formula1>
            <xm:f>INDIRECT('Listado desplegable'!$E$318)</xm:f>
          </x14:formula1>
          <xm:sqref>H324:H325</xm:sqref>
        </x14:dataValidation>
        <x14:dataValidation type="list" allowBlank="1" showInputMessage="1" showErrorMessage="1" xr:uid="{0FF29014-C2E2-41D9-AAD2-96C312ECFDFE}">
          <x14:formula1>
            <xm:f>INDIRECT('Listado desplegable'!$E$320)</xm:f>
          </x14:formula1>
          <xm:sqref>H326:H327</xm:sqref>
        </x14:dataValidation>
        <x14:dataValidation type="list" allowBlank="1" showInputMessage="1" showErrorMessage="1" xr:uid="{11721CB4-8C69-48FC-A25C-77DB07CFEA51}">
          <x14:formula1>
            <xm:f>INDIRECT('Listado desplegable'!$E$322)</xm:f>
          </x14:formula1>
          <xm:sqref>H328:H329</xm:sqref>
        </x14:dataValidation>
        <x14:dataValidation type="list" allowBlank="1" showInputMessage="1" showErrorMessage="1" xr:uid="{E62ED9AC-E375-4B59-A06C-B9D149D5BFB6}">
          <x14:formula1>
            <xm:f>INDIRECT('Listado desplegable'!$E$324)</xm:f>
          </x14:formula1>
          <xm:sqref>H330:H331</xm:sqref>
        </x14:dataValidation>
        <x14:dataValidation type="list" allowBlank="1" showInputMessage="1" showErrorMessage="1" xr:uid="{B7E5B701-67A8-49F7-A112-83A1DF7C8583}">
          <x14:formula1>
            <xm:f>INDIRECT('Listado desplegable'!$E$326)</xm:f>
          </x14:formula1>
          <xm:sqref>H332:H333</xm:sqref>
        </x14:dataValidation>
        <x14:dataValidation type="list" allowBlank="1" showInputMessage="1" showErrorMessage="1" xr:uid="{84E7B733-B449-42ED-92F1-A6FDF071F29C}">
          <x14:formula1>
            <xm:f>INDIRECT('Listado desplegable'!$E$328)</xm:f>
          </x14:formula1>
          <xm:sqref>H334:H335</xm:sqref>
        </x14:dataValidation>
        <x14:dataValidation type="list" allowBlank="1" showInputMessage="1" showErrorMessage="1" xr:uid="{0161A3AA-104E-4F5B-B82C-9ED3528088DE}">
          <x14:formula1>
            <xm:f>INDIRECT('Listado desplegable'!$E$330)</xm:f>
          </x14:formula1>
          <xm:sqref>H336:H337</xm:sqref>
        </x14:dataValidation>
        <x14:dataValidation type="list" allowBlank="1" showInputMessage="1" showErrorMessage="1" xr:uid="{9EDA8B47-4EFD-4832-BBDB-91738056B5F5}">
          <x14:formula1>
            <xm:f>INDIRECT('Listado desplegable'!$E$332)</xm:f>
          </x14:formula1>
          <xm:sqref>H338:H339</xm:sqref>
        </x14:dataValidation>
        <x14:dataValidation type="list" allowBlank="1" showInputMessage="1" showErrorMessage="1" xr:uid="{C72AD027-9644-4C5E-9756-2103F9782BAD}">
          <x14:formula1>
            <xm:f>INDIRECT('Listado desplegable'!$E$334)</xm:f>
          </x14:formula1>
          <xm:sqref>H340:H341</xm:sqref>
        </x14:dataValidation>
        <x14:dataValidation type="list" allowBlank="1" showInputMessage="1" showErrorMessage="1" xr:uid="{3DC3F4B6-4DF9-4BB6-8781-20BC90FB8FB3}">
          <x14:formula1>
            <xm:f>INDIRECT('Listado desplegable'!$E$336)</xm:f>
          </x14:formula1>
          <xm:sqref>H342:H343</xm:sqref>
        </x14:dataValidation>
        <x14:dataValidation type="list" allowBlank="1" showInputMessage="1" showErrorMessage="1" xr:uid="{9CF967FA-642E-4913-99D4-3DF7EDDCD08C}">
          <x14:formula1>
            <xm:f>INDIRECT('Listado desplegable'!$E$338)</xm:f>
          </x14:formula1>
          <xm:sqref>H344:H345</xm:sqref>
        </x14:dataValidation>
        <x14:dataValidation type="list" allowBlank="1" showInputMessage="1" showErrorMessage="1" xr:uid="{B1D7D82E-849D-4F60-969B-59DC0B8E621C}">
          <x14:formula1>
            <xm:f>INDIRECT('Listado desplegable'!$E$340)</xm:f>
          </x14:formula1>
          <xm:sqref>H346:H347</xm:sqref>
        </x14:dataValidation>
        <x14:dataValidation type="list" allowBlank="1" showInputMessage="1" showErrorMessage="1" xr:uid="{8C50BC38-4C99-4D45-9C13-A1B892F23B7A}">
          <x14:formula1>
            <xm:f>INDIRECT('Listado desplegable'!$E$342)</xm:f>
          </x14:formula1>
          <xm:sqref>H348:H349</xm:sqref>
        </x14:dataValidation>
        <x14:dataValidation type="list" allowBlank="1" showInputMessage="1" showErrorMessage="1" xr:uid="{325DAEB1-E78F-4310-9D81-2E8225D2F165}">
          <x14:formula1>
            <xm:f>INDIRECT('Listado desplegable'!$E$344)</xm:f>
          </x14:formula1>
          <xm:sqref>H350:H351</xm:sqref>
        </x14:dataValidation>
        <x14:dataValidation type="list" allowBlank="1" showInputMessage="1" showErrorMessage="1" xr:uid="{06AA8ACC-932A-4862-AA89-E6FCA62E37CC}">
          <x14:formula1>
            <xm:f>INDIRECT('Listado desplegable'!$E$346)</xm:f>
          </x14:formula1>
          <xm:sqref>H352:H353</xm:sqref>
        </x14:dataValidation>
        <x14:dataValidation type="list" allowBlank="1" showInputMessage="1" showErrorMessage="1" xr:uid="{34172F10-B1DD-48D4-A0B7-83D50C94D63F}">
          <x14:formula1>
            <xm:f>INDIRECT('Listado desplegable'!$E$348)</xm:f>
          </x14:formula1>
          <xm:sqref>H354:H355</xm:sqref>
        </x14:dataValidation>
        <x14:dataValidation type="list" allowBlank="1" showInputMessage="1" showErrorMessage="1" xr:uid="{254B1FC5-C6BE-4BAA-A26C-D2676BB57C98}">
          <x14:formula1>
            <xm:f>INDIRECT('Listado desplegable'!$E$350)</xm:f>
          </x14:formula1>
          <xm:sqref>H356:H357</xm:sqref>
        </x14:dataValidation>
        <x14:dataValidation type="list" allowBlank="1" showInputMessage="1" showErrorMessage="1" xr:uid="{484C5782-DFFD-4845-A80A-C7CD3A265D54}">
          <x14:formula1>
            <xm:f>INDIRECT('Listado desplegable'!$E$352)</xm:f>
          </x14:formula1>
          <xm:sqref>H358:H359</xm:sqref>
        </x14:dataValidation>
        <x14:dataValidation type="list" allowBlank="1" showInputMessage="1" showErrorMessage="1" xr:uid="{96E95E78-2FE5-4F6B-81C9-1AB84259AF80}">
          <x14:formula1>
            <xm:f>INDIRECT('Listado desplegable'!$E$354)</xm:f>
          </x14:formula1>
          <xm:sqref>H360:H361</xm:sqref>
        </x14:dataValidation>
        <x14:dataValidation type="list" allowBlank="1" showInputMessage="1" showErrorMessage="1" xr:uid="{583F6590-BBEC-4CC6-BD16-00DAFBA22FE3}">
          <x14:formula1>
            <xm:f>INDIRECT('Listado desplegable'!$E$356)</xm:f>
          </x14:formula1>
          <xm:sqref>H362:H363</xm:sqref>
        </x14:dataValidation>
        <x14:dataValidation type="list" allowBlank="1" showInputMessage="1" showErrorMessage="1" xr:uid="{6E8EFD37-D05D-4D0A-8017-BD782589A265}">
          <x14:formula1>
            <xm:f>INDIRECT('Listado desplegable'!$E$358)</xm:f>
          </x14:formula1>
          <xm:sqref>H364:H365</xm:sqref>
        </x14:dataValidation>
        <x14:dataValidation type="list" allowBlank="1" showInputMessage="1" showErrorMessage="1" xr:uid="{94A28088-24D1-4710-B702-2B542DE9F176}">
          <x14:formula1>
            <xm:f>INDIRECT('Listado desplegable'!$E$360)</xm:f>
          </x14:formula1>
          <xm:sqref>H366:H367</xm:sqref>
        </x14:dataValidation>
        <x14:dataValidation type="list" allowBlank="1" showInputMessage="1" showErrorMessage="1" xr:uid="{AB909FFC-C7E9-4387-AA0E-2E88A2DC117E}">
          <x14:formula1>
            <xm:f>INDIRECT('Listado desplegable'!$E$362)</xm:f>
          </x14:formula1>
          <xm:sqref>H368:H369</xm:sqref>
        </x14:dataValidation>
        <x14:dataValidation type="list" allowBlank="1" showInputMessage="1" showErrorMessage="1" xr:uid="{B91010EB-B8FB-491D-A6A2-BF567C25012B}">
          <x14:formula1>
            <xm:f>INDIRECT('Listado desplegable'!$E$364)</xm:f>
          </x14:formula1>
          <xm:sqref>H370:H371</xm:sqref>
        </x14:dataValidation>
        <x14:dataValidation type="list" allowBlank="1" showInputMessage="1" showErrorMessage="1" xr:uid="{CDFD1A5F-0CC7-494D-9C81-7B6638024365}">
          <x14:formula1>
            <xm:f>INDIRECT('Listado desplegable'!$E$366)</xm:f>
          </x14:formula1>
          <xm:sqref>H372:H373</xm:sqref>
        </x14:dataValidation>
        <x14:dataValidation type="list" allowBlank="1" showInputMessage="1" showErrorMessage="1" xr:uid="{78A5E192-0D09-4198-AFD3-BF469FBF9ED8}">
          <x14:formula1>
            <xm:f>INDIRECT('Listado desplegable'!$E$368)</xm:f>
          </x14:formula1>
          <xm:sqref>H374:H375</xm:sqref>
        </x14:dataValidation>
        <x14:dataValidation type="list" allowBlank="1" showInputMessage="1" showErrorMessage="1" xr:uid="{B5A06E8F-3805-41F5-8AD4-3487C483BE9E}">
          <x14:formula1>
            <xm:f>INDIRECT('Listado desplegable'!$E$370)</xm:f>
          </x14:formula1>
          <xm:sqref>H376:H377</xm:sqref>
        </x14:dataValidation>
        <x14:dataValidation type="list" allowBlank="1" showInputMessage="1" showErrorMessage="1" xr:uid="{7AE97E27-C782-4D6C-B0AE-6BECAD424A4B}">
          <x14:formula1>
            <xm:f>INDIRECT('Listado desplegable'!$E$372)</xm:f>
          </x14:formula1>
          <xm:sqref>H378:H379</xm:sqref>
        </x14:dataValidation>
        <x14:dataValidation type="list" allowBlank="1" showInputMessage="1" showErrorMessage="1" xr:uid="{EAC07DB6-51B6-447A-9F83-B141279F4E65}">
          <x14:formula1>
            <xm:f>INDIRECT('Listado desplegable'!$E$374)</xm:f>
          </x14:formula1>
          <xm:sqref>H380:H381</xm:sqref>
        </x14:dataValidation>
        <x14:dataValidation type="list" allowBlank="1" showInputMessage="1" showErrorMessage="1" xr:uid="{74FEB6E5-AFC2-47C9-AA60-0367DD649242}">
          <x14:formula1>
            <xm:f>INDIRECT('Listado desplegable'!$E$376)</xm:f>
          </x14:formula1>
          <xm:sqref>H382:H383</xm:sqref>
        </x14:dataValidation>
        <x14:dataValidation type="list" allowBlank="1" showInputMessage="1" showErrorMessage="1" xr:uid="{083497EF-9198-4461-9DE9-C780028E633B}">
          <x14:formula1>
            <xm:f>INDIRECT('Listado desplegable'!$E$378)</xm:f>
          </x14:formula1>
          <xm:sqref>H384:H385</xm:sqref>
        </x14:dataValidation>
        <x14:dataValidation type="list" allowBlank="1" showInputMessage="1" showErrorMessage="1" xr:uid="{E56E1131-3138-4769-AC36-D91B61E3C646}">
          <x14:formula1>
            <xm:f>INDIRECT('Listado desplegable'!$E$380)</xm:f>
          </x14:formula1>
          <xm:sqref>H386:H387</xm:sqref>
        </x14:dataValidation>
        <x14:dataValidation type="list" allowBlank="1" showInputMessage="1" showErrorMessage="1" xr:uid="{DC708D70-2B24-4EB0-945D-69B5596B0095}">
          <x14:formula1>
            <xm:f>INDIRECT('Listado desplegable'!$E$404)</xm:f>
          </x14:formula1>
          <xm:sqref>H410:H411</xm:sqref>
        </x14:dataValidation>
        <x14:dataValidation type="list" allowBlank="1" showInputMessage="1" showErrorMessage="1" xr:uid="{76A7F28F-85AD-4D77-B312-90B9BAACBA74}">
          <x14:formula1>
            <xm:f>INDIRECT('Listado desplegable'!$E$406)</xm:f>
          </x14:formula1>
          <xm:sqref>H412:H413</xm:sqref>
        </x14:dataValidation>
        <x14:dataValidation type="list" allowBlank="1" showInputMessage="1" showErrorMessage="1" xr:uid="{35779A4F-80B5-4962-8BC9-3E7642E5EC13}">
          <x14:formula1>
            <xm:f>INDIRECT('Listado desplegable'!$E$408)</xm:f>
          </x14:formula1>
          <xm:sqref>H414:H415</xm:sqref>
        </x14:dataValidation>
        <x14:dataValidation type="list" allowBlank="1" showInputMessage="1" showErrorMessage="1" xr:uid="{84929262-A346-4013-9A55-F8D1B76E7B94}">
          <x14:formula1>
            <xm:f>INDIRECT('Listado desplegable'!$E$410)</xm:f>
          </x14:formula1>
          <xm:sqref>H416:H417</xm:sqref>
        </x14:dataValidation>
        <x14:dataValidation type="list" allowBlank="1" showInputMessage="1" showErrorMessage="1" xr:uid="{D83F20DE-4F8C-4454-A951-3730BF23DF46}">
          <x14:formula1>
            <xm:f>INDIRECT('Listado desplegable'!$E$412)</xm:f>
          </x14:formula1>
          <xm:sqref>H418:H419</xm:sqref>
        </x14:dataValidation>
        <x14:dataValidation type="list" allowBlank="1" showInputMessage="1" showErrorMessage="1" xr:uid="{CED9D7F5-9D66-4D0A-85C2-ED4CBCD0C9FB}">
          <x14:formula1>
            <xm:f>INDIRECT('Listado desplegable'!$E$414)</xm:f>
          </x14:formula1>
          <xm:sqref>H420:H421</xm:sqref>
        </x14:dataValidation>
        <x14:dataValidation type="list" allowBlank="1" showInputMessage="1" showErrorMessage="1" xr:uid="{AA7F6631-DF7B-4781-B895-5761B343B31E}">
          <x14:formula1>
            <xm:f>INDIRECT('Listado desplegable'!$E$416)</xm:f>
          </x14:formula1>
          <xm:sqref>H422:H423</xm:sqref>
        </x14:dataValidation>
        <x14:dataValidation type="list" allowBlank="1" showInputMessage="1" showErrorMessage="1" xr:uid="{5BB390C6-4820-49F6-A881-3272BD0D5AB8}">
          <x14:formula1>
            <xm:f>INDIRECT('Listado desplegable'!$E$418)</xm:f>
          </x14:formula1>
          <xm:sqref>H424:H425</xm:sqref>
        </x14:dataValidation>
        <x14:dataValidation type="list" allowBlank="1" showInputMessage="1" showErrorMessage="1" xr:uid="{6AC1521B-C376-43F9-BB5B-98CD40500D84}">
          <x14:formula1>
            <xm:f>INDIRECT('Listado desplegable'!$E$420)</xm:f>
          </x14:formula1>
          <xm:sqref>H426:H427</xm:sqref>
        </x14:dataValidation>
        <x14:dataValidation type="list" allowBlank="1" showInputMessage="1" showErrorMessage="1" xr:uid="{000D6F26-8B98-4B25-8371-B353F3630540}">
          <x14:formula1>
            <xm:f>INDIRECT('Listado desplegable'!$E$422)</xm:f>
          </x14:formula1>
          <xm:sqref>H428:H429</xm:sqref>
        </x14:dataValidation>
        <x14:dataValidation type="list" allowBlank="1" showInputMessage="1" showErrorMessage="1" xr:uid="{49A75CFC-13BD-4F5B-8733-5579186D17BE}">
          <x14:formula1>
            <xm:f>INDIRECT('Listado desplegable'!$E$424)</xm:f>
          </x14:formula1>
          <xm:sqref>H430:H431</xm:sqref>
        </x14:dataValidation>
        <x14:dataValidation type="list" allowBlank="1" showInputMessage="1" showErrorMessage="1" xr:uid="{6F9DF59C-01C1-44AD-B9CB-222565E47486}">
          <x14:formula1>
            <xm:f>INDIRECT('Listado desplegable'!$E$426)</xm:f>
          </x14:formula1>
          <xm:sqref>H432:H433</xm:sqref>
        </x14:dataValidation>
        <x14:dataValidation type="list" allowBlank="1" showInputMessage="1" showErrorMessage="1" xr:uid="{9B350816-CCAC-4482-BA44-B647F33A8F61}">
          <x14:formula1>
            <xm:f>INDIRECT('Listado desplegable'!$E$428)</xm:f>
          </x14:formula1>
          <xm:sqref>H434:H435</xm:sqref>
        </x14:dataValidation>
        <x14:dataValidation type="list" allowBlank="1" showInputMessage="1" showErrorMessage="1" xr:uid="{C08A3303-296E-46BB-A583-BAB04BF10F8A}">
          <x14:formula1>
            <xm:f>INDIRECT('Listado desplegable'!$E$430)</xm:f>
          </x14:formula1>
          <xm:sqref>H436:H437</xm:sqref>
        </x14:dataValidation>
        <x14:dataValidation type="list" allowBlank="1" showInputMessage="1" showErrorMessage="1" xr:uid="{840867AC-AF04-4137-837E-AE3D8BC11587}">
          <x14:formula1>
            <xm:f>INDIRECT('Listado desplegable'!$E$432)</xm:f>
          </x14:formula1>
          <xm:sqref>H438:H439</xm:sqref>
        </x14:dataValidation>
        <x14:dataValidation type="list" allowBlank="1" showInputMessage="1" showErrorMessage="1" xr:uid="{E9309E25-1DBB-45A2-B05B-78D7D837DCC7}">
          <x14:formula1>
            <xm:f>INDIRECT('Listado desplegable'!$E$434)</xm:f>
          </x14:formula1>
          <xm:sqref>H440:H441</xm:sqref>
        </x14:dataValidation>
        <x14:dataValidation type="list" allowBlank="1" showInputMessage="1" showErrorMessage="1" xr:uid="{F2207E09-F12F-454A-8A8B-CE9918A49099}">
          <x14:formula1>
            <xm:f>INDIRECT('Listado desplegable'!$E$436)</xm:f>
          </x14:formula1>
          <xm:sqref>H442:H443</xm:sqref>
        </x14:dataValidation>
        <x14:dataValidation type="list" allowBlank="1" showInputMessage="1" showErrorMessage="1" xr:uid="{79522B35-F45B-402A-A766-24C77AED0B6D}">
          <x14:formula1>
            <xm:f>INDIRECT('Listado desplegable'!$E$438)</xm:f>
          </x14:formula1>
          <xm:sqref>H444:H445</xm:sqref>
        </x14:dataValidation>
        <x14:dataValidation type="list" allowBlank="1" showInputMessage="1" showErrorMessage="1" xr:uid="{01A579FE-8897-44C6-B1D1-9F563FA60DDF}">
          <x14:formula1>
            <xm:f>INDIRECT('Listado desplegable'!$E$440)</xm:f>
          </x14:formula1>
          <xm:sqref>H446:H447</xm:sqref>
        </x14:dataValidation>
        <x14:dataValidation type="list" allowBlank="1" showInputMessage="1" showErrorMessage="1" xr:uid="{746C9F3D-6D5C-431E-80FB-10FBA4F19EF8}">
          <x14:formula1>
            <xm:f>INDIRECT('Listado desplegable'!$E$442)</xm:f>
          </x14:formula1>
          <xm:sqref>H448:H449</xm:sqref>
        </x14:dataValidation>
        <x14:dataValidation type="list" allowBlank="1" showInputMessage="1" showErrorMessage="1" xr:uid="{3DD5CFB1-5C52-4FFB-9D60-A9EB122ADD3B}">
          <x14:formula1>
            <xm:f>INDIRECT('Listado desplegable'!$E$444)</xm:f>
          </x14:formula1>
          <xm:sqref>H450:H451</xm:sqref>
        </x14:dataValidation>
        <x14:dataValidation type="list" allowBlank="1" showInputMessage="1" showErrorMessage="1" xr:uid="{0B2D76F5-27C1-4F43-99C1-59D39262D34C}">
          <x14:formula1>
            <xm:f>INDIRECT('Listado desplegable'!$E$446)</xm:f>
          </x14:formula1>
          <xm:sqref>H452:H453</xm:sqref>
        </x14:dataValidation>
        <x14:dataValidation type="list" allowBlank="1" showInputMessage="1" showErrorMessage="1" xr:uid="{1C12BE7D-D3BC-4E10-9115-D741B0A38085}">
          <x14:formula1>
            <xm:f>INDIRECT('Listado desplegable'!$E$448)</xm:f>
          </x14:formula1>
          <xm:sqref>H454:H455</xm:sqref>
        </x14:dataValidation>
        <x14:dataValidation type="list" allowBlank="1" showInputMessage="1" showErrorMessage="1" xr:uid="{C8C62E67-908F-4B40-A2DD-AD00C4CECEDF}">
          <x14:formula1>
            <xm:f>INDIRECT('Listado desplegable'!$E$450)</xm:f>
          </x14:formula1>
          <xm:sqref>H456:H457</xm:sqref>
        </x14:dataValidation>
        <x14:dataValidation type="list" allowBlank="1" showInputMessage="1" showErrorMessage="1" xr:uid="{005A48B4-4ABB-4AD2-8A98-25345728CC8D}">
          <x14:formula1>
            <xm:f>INDIRECT('Listado desplegable'!$E$452)</xm:f>
          </x14:formula1>
          <xm:sqref>H458:H459</xm:sqref>
        </x14:dataValidation>
        <x14:dataValidation type="list" allowBlank="1" showInputMessage="1" showErrorMessage="1" xr:uid="{ADA3B839-B676-41FB-BCF6-39608A5BF45D}">
          <x14:formula1>
            <xm:f>INDIRECT('Listado desplegable'!$E$454)</xm:f>
          </x14:formula1>
          <xm:sqref>H460:H461</xm:sqref>
        </x14:dataValidation>
        <x14:dataValidation type="list" allowBlank="1" showInputMessage="1" showErrorMessage="1" xr:uid="{20212B6A-28F3-413F-9939-17A8C94D0EF9}">
          <x14:formula1>
            <xm:f>INDIRECT('Listado desplegable'!$E$456)</xm:f>
          </x14:formula1>
          <xm:sqref>H462:H463</xm:sqref>
        </x14:dataValidation>
        <x14:dataValidation type="list" allowBlank="1" showInputMessage="1" showErrorMessage="1" xr:uid="{AC9402BE-1F19-41BC-B4A1-1A9A241AE83A}">
          <x14:formula1>
            <xm:f>INDIRECT('Listado desplegable'!$E$458)</xm:f>
          </x14:formula1>
          <xm:sqref>H464:H465</xm:sqref>
        </x14:dataValidation>
        <x14:dataValidation type="list" allowBlank="1" showInputMessage="1" showErrorMessage="1" xr:uid="{0ED38E15-3480-42AB-986E-2060BBB4655A}">
          <x14:formula1>
            <xm:f>INDIRECT('Listado desplegable'!$E$460)</xm:f>
          </x14:formula1>
          <xm:sqref>H466:H467</xm:sqref>
        </x14:dataValidation>
        <x14:dataValidation type="list" allowBlank="1" showInputMessage="1" showErrorMessage="1" xr:uid="{01B90D7E-3246-433A-A688-9EFFABE01BFD}">
          <x14:formula1>
            <xm:f>INDIRECT('Listado desplegable'!$E$462)</xm:f>
          </x14:formula1>
          <xm:sqref>H468:H469</xm:sqref>
        </x14:dataValidation>
        <x14:dataValidation type="list" allowBlank="1" showInputMessage="1" showErrorMessage="1" xr:uid="{3E9C02D2-DE5A-4CB1-B17B-300722AE7E80}">
          <x14:formula1>
            <xm:f>INDIRECT('Listado desplegable'!$E$464)</xm:f>
          </x14:formula1>
          <xm:sqref>H470:H471</xm:sqref>
        </x14:dataValidation>
        <x14:dataValidation type="list" allowBlank="1" showInputMessage="1" showErrorMessage="1" xr:uid="{6254BA49-3FFD-48D0-BDF1-B0310C8849B8}">
          <x14:formula1>
            <xm:f>INDIRECT('Listado desplegable'!$E$466)</xm:f>
          </x14:formula1>
          <xm:sqref>H472:H473</xm:sqref>
        </x14:dataValidation>
        <x14:dataValidation type="list" allowBlank="1" showInputMessage="1" showErrorMessage="1" xr:uid="{342CBFFC-3983-49F1-98EA-CDA883436689}">
          <x14:formula1>
            <xm:f>INDIRECT('Listado desplegable'!$E$468)</xm:f>
          </x14:formula1>
          <xm:sqref>H474:H475</xm:sqref>
        </x14:dataValidation>
        <x14:dataValidation type="list" allowBlank="1" showInputMessage="1" showErrorMessage="1" xr:uid="{60B6579D-46D3-4DBD-88D1-6BA12136FB50}">
          <x14:formula1>
            <xm:f>INDIRECT('Listado desplegable'!$E$470)</xm:f>
          </x14:formula1>
          <xm:sqref>H476:H477</xm:sqref>
        </x14:dataValidation>
        <x14:dataValidation type="list" allowBlank="1" showInputMessage="1" showErrorMessage="1" xr:uid="{6A4E6EEE-4E02-4D5F-8F82-02EE6CB81A56}">
          <x14:formula1>
            <xm:f>INDIRECT('Listado desplegable'!$E$472)</xm:f>
          </x14:formula1>
          <xm:sqref>H478:H479</xm:sqref>
        </x14:dataValidation>
        <x14:dataValidation type="list" allowBlank="1" showInputMessage="1" showErrorMessage="1" xr:uid="{3D1A5BF1-DB45-448E-8378-0F01A2E1FE4F}">
          <x14:formula1>
            <xm:f>INDIRECT('Listado desplegable'!$E$474)</xm:f>
          </x14:formula1>
          <xm:sqref>H480:H481</xm:sqref>
        </x14:dataValidation>
        <x14:dataValidation type="list" allowBlank="1" showInputMessage="1" showErrorMessage="1" xr:uid="{DCA2B039-BDF3-4259-A1D7-24D4BEAC0833}">
          <x14:formula1>
            <xm:f>INDIRECT('Listado desplegable'!$E$476)</xm:f>
          </x14:formula1>
          <xm:sqref>H482:H483</xm:sqref>
        </x14:dataValidation>
        <x14:dataValidation type="list" allowBlank="1" showInputMessage="1" showErrorMessage="1" xr:uid="{80939E46-2899-455B-8196-D62FCA4BBF19}">
          <x14:formula1>
            <xm:f>INDIRECT('Listado desplegable'!$E$478)</xm:f>
          </x14:formula1>
          <xm:sqref>H484:H485</xm:sqref>
        </x14:dataValidation>
        <x14:dataValidation type="list" allowBlank="1" showInputMessage="1" showErrorMessage="1" xr:uid="{89BEAE77-569B-48FA-81BD-A4F645A32F2E}">
          <x14:formula1>
            <xm:f>INDIRECT('Listado desplegable'!$E$480)</xm:f>
          </x14:formula1>
          <xm:sqref>H486:H487</xm:sqref>
        </x14:dataValidation>
        <x14:dataValidation type="list" allowBlank="1" showInputMessage="1" showErrorMessage="1" xr:uid="{132DAAEC-5C99-46E8-B5FF-DB254433B940}">
          <x14:formula1>
            <xm:f>INDIRECT('Listado desplegable'!$E$482)</xm:f>
          </x14:formula1>
          <xm:sqref>H488:H489</xm:sqref>
        </x14:dataValidation>
        <x14:dataValidation type="list" allowBlank="1" showInputMessage="1" showErrorMessage="1" xr:uid="{FAACDBD0-619A-48EF-B084-A8E05721D531}">
          <x14:formula1>
            <xm:f>INDIRECT('Listado desplegable'!$E$484)</xm:f>
          </x14:formula1>
          <xm:sqref>H490:H491</xm:sqref>
        </x14:dataValidation>
        <x14:dataValidation type="list" allowBlank="1" showInputMessage="1" showErrorMessage="1" xr:uid="{9F1A5DAB-0A0A-4AFD-AD29-A987398FD3BC}">
          <x14:formula1>
            <xm:f>INDIRECT('Listado desplegable'!$E$486)</xm:f>
          </x14:formula1>
          <xm:sqref>H492:H493</xm:sqref>
        </x14:dataValidation>
        <x14:dataValidation type="list" allowBlank="1" showInputMessage="1" showErrorMessage="1" xr:uid="{D5CB3195-0B27-4017-B21B-9156755E95B5}">
          <x14:formula1>
            <xm:f>INDIRECT('Listado desplegable'!$E$488)</xm:f>
          </x14:formula1>
          <xm:sqref>H494:H495</xm:sqref>
        </x14:dataValidation>
        <x14:dataValidation type="list" allowBlank="1" showInputMessage="1" showErrorMessage="1" xr:uid="{B614847D-63A5-4326-ADA0-4702E589825E}">
          <x14:formula1>
            <xm:f>INDIRECT('Listado desplegable'!$E$490)</xm:f>
          </x14:formula1>
          <xm:sqref>H496:H497</xm:sqref>
        </x14:dataValidation>
        <x14:dataValidation type="list" allowBlank="1" showInputMessage="1" showErrorMessage="1" xr:uid="{85E0C606-4624-452C-8B61-55B0A4448672}">
          <x14:formula1>
            <xm:f>INDIRECT('Listado desplegable'!$E$492)</xm:f>
          </x14:formula1>
          <xm:sqref>H498:H499</xm:sqref>
        </x14:dataValidation>
        <x14:dataValidation type="list" allowBlank="1" showInputMessage="1" showErrorMessage="1" xr:uid="{06A70B41-4CA8-432F-AB97-BA26DF73F7A1}">
          <x14:formula1>
            <xm:f>INDIRECT('Listado desplegable'!$E$494)</xm:f>
          </x14:formula1>
          <xm:sqref>H500:H501</xm:sqref>
        </x14:dataValidation>
        <x14:dataValidation type="list" allowBlank="1" showInputMessage="1" showErrorMessage="1" xr:uid="{C3F060B3-B535-4A3C-9B17-A0DC26623ADE}">
          <x14:formula1>
            <xm:f>INDIRECT('Listado desplegable'!$E$496)</xm:f>
          </x14:formula1>
          <xm:sqref>H502:H505</xm:sqref>
        </x14:dataValidation>
        <x14:dataValidation type="list" allowBlank="1" showInputMessage="1" showErrorMessage="1" xr:uid="{36BDE8AC-F5CD-4757-92CD-1097907998C2}">
          <x14:formula1>
            <xm:f>INDIRECT('Listado desplegable'!$E$500)</xm:f>
          </x14:formula1>
          <xm:sqref>H506:H507</xm:sqref>
        </x14:dataValidation>
        <x14:dataValidation type="list" allowBlank="1" showInputMessage="1" showErrorMessage="1" xr:uid="{ACB45B9B-B99E-4841-8EC8-1D136EC599D7}">
          <x14:formula1>
            <xm:f>INDIRECT('Listado desplegable'!$F$232)</xm:f>
          </x14:formula1>
          <xm:sqref>I238</xm:sqref>
        </x14:dataValidation>
        <x14:dataValidation type="list" allowBlank="1" showInputMessage="1" showErrorMessage="1" xr:uid="{5E813B81-8F93-44E9-B735-CBF5604F4098}">
          <x14:formula1>
            <xm:f>INDIRECT('Listado desplegable'!$F$233)</xm:f>
          </x14:formula1>
          <xm:sqref>I239</xm:sqref>
        </x14:dataValidation>
        <x14:dataValidation type="list" allowBlank="1" showInputMessage="1" showErrorMessage="1" xr:uid="{77652EBB-BCC3-4ED4-931E-DC9A845389E8}">
          <x14:formula1>
            <xm:f>INDIRECT('Listado desplegable'!$F$234)</xm:f>
          </x14:formula1>
          <xm:sqref>I240</xm:sqref>
        </x14:dataValidation>
        <x14:dataValidation type="list" allowBlank="1" showInputMessage="1" showErrorMessage="1" xr:uid="{18AE1597-05BF-4105-997E-E50D4D67E85A}">
          <x14:formula1>
            <xm:f>INDIRECT('Listado desplegable'!$F$235)</xm:f>
          </x14:formula1>
          <xm:sqref>I241</xm:sqref>
        </x14:dataValidation>
        <x14:dataValidation type="list" allowBlank="1" showInputMessage="1" showErrorMessage="1" xr:uid="{BC9EECCD-DBAA-43D0-8BA6-99F8185145FA}">
          <x14:formula1>
            <xm:f>INDIRECT('Listado desplegable'!$F$236)</xm:f>
          </x14:formula1>
          <xm:sqref>I242</xm:sqref>
        </x14:dataValidation>
        <x14:dataValidation type="list" allowBlank="1" showInputMessage="1" showErrorMessage="1" xr:uid="{6E04B557-4224-4B51-B783-FF936D437C01}">
          <x14:formula1>
            <xm:f>INDIRECT('Listado desplegable'!$F$237)</xm:f>
          </x14:formula1>
          <xm:sqref>I243</xm:sqref>
        </x14:dataValidation>
        <x14:dataValidation type="list" allowBlank="1" showInputMessage="1" showErrorMessage="1" xr:uid="{07342DB0-B746-4918-9791-AD6D4852C6D9}">
          <x14:formula1>
            <xm:f>INDIRECT('Listado desplegable'!$F$238)</xm:f>
          </x14:formula1>
          <xm:sqref>I244</xm:sqref>
        </x14:dataValidation>
        <x14:dataValidation type="list" allowBlank="1" showInputMessage="1" showErrorMessage="1" xr:uid="{11FCCD88-18D8-4992-9B2A-9482EB8F6BDE}">
          <x14:formula1>
            <xm:f>INDIRECT('Listado desplegable'!$F$239)</xm:f>
          </x14:formula1>
          <xm:sqref>I245</xm:sqref>
        </x14:dataValidation>
        <x14:dataValidation type="list" allowBlank="1" showInputMessage="1" showErrorMessage="1" xr:uid="{2FCD6AB7-ABB6-4C51-8D36-320A3C2AE3FB}">
          <x14:formula1>
            <xm:f>INDIRECT('Listado desplegable'!$F$240)</xm:f>
          </x14:formula1>
          <xm:sqref>I246</xm:sqref>
        </x14:dataValidation>
        <x14:dataValidation type="list" allowBlank="1" showInputMessage="1" showErrorMessage="1" xr:uid="{23C03D1B-E201-494A-A23A-D275BD719A10}">
          <x14:formula1>
            <xm:f>INDIRECT('Listado desplegable'!$F$241)</xm:f>
          </x14:formula1>
          <xm:sqref>I247</xm:sqref>
        </x14:dataValidation>
        <x14:dataValidation type="list" allowBlank="1" showInputMessage="1" showErrorMessage="1" xr:uid="{326234F8-4203-4576-AB84-36748399014E}">
          <x14:formula1>
            <xm:f>INDIRECT('Listado desplegable'!$F$242)</xm:f>
          </x14:formula1>
          <xm:sqref>I248</xm:sqref>
        </x14:dataValidation>
        <x14:dataValidation type="list" allowBlank="1" showInputMessage="1" showErrorMessage="1" xr:uid="{9561FA24-31CD-4B75-BC49-9EBAB33CB4BF}">
          <x14:formula1>
            <xm:f>INDIRECT('Listado desplegable'!$F$243)</xm:f>
          </x14:formula1>
          <xm:sqref>I249</xm:sqref>
        </x14:dataValidation>
        <x14:dataValidation type="list" allowBlank="1" showInputMessage="1" showErrorMessage="1" xr:uid="{4496BB97-C51A-4C53-988B-10F935C76A8A}">
          <x14:formula1>
            <xm:f>INDIRECT('Listado desplegable'!$F$244)</xm:f>
          </x14:formula1>
          <xm:sqref>I250</xm:sqref>
        </x14:dataValidation>
        <x14:dataValidation type="list" allowBlank="1" showInputMessage="1" showErrorMessage="1" xr:uid="{D4BD00A9-69B5-4BEC-B699-EB1185F95BFC}">
          <x14:formula1>
            <xm:f>INDIRECT('Listado desplegable'!$F$245)</xm:f>
          </x14:formula1>
          <xm:sqref>I251</xm:sqref>
        </x14:dataValidation>
        <x14:dataValidation type="list" allowBlank="1" showInputMessage="1" showErrorMessage="1" xr:uid="{17F01B92-6AFE-4F41-8F15-2B24352CB200}">
          <x14:formula1>
            <xm:f>INDIRECT('Listado desplegable'!$F$246)</xm:f>
          </x14:formula1>
          <xm:sqref>I252</xm:sqref>
        </x14:dataValidation>
        <x14:dataValidation type="list" allowBlank="1" showInputMessage="1" showErrorMessage="1" xr:uid="{23CD1FCF-203E-4611-BFC8-977C6D5581CD}">
          <x14:formula1>
            <xm:f>INDIRECT('Listado desplegable'!$F$247)</xm:f>
          </x14:formula1>
          <xm:sqref>I253</xm:sqref>
        </x14:dataValidation>
        <x14:dataValidation type="list" allowBlank="1" showInputMessage="1" showErrorMessage="1" xr:uid="{42A60962-8A3A-41A2-842C-067AE7D47ECA}">
          <x14:formula1>
            <xm:f>INDIRECT('Listado desplegable'!$F$248)</xm:f>
          </x14:formula1>
          <xm:sqref>I254</xm:sqref>
        </x14:dataValidation>
        <x14:dataValidation type="list" allowBlank="1" showInputMessage="1" showErrorMessage="1" xr:uid="{3710F3DF-CF78-4F55-80F8-6F7F31000443}">
          <x14:formula1>
            <xm:f>INDIRECT('Listado desplegable'!$E$249)</xm:f>
          </x14:formula1>
          <xm:sqref>I255</xm:sqref>
        </x14:dataValidation>
        <x14:dataValidation type="list" allowBlank="1" showInputMessage="1" showErrorMessage="1" xr:uid="{C6AD88F2-012C-43D1-8342-DA18E0DD1C45}">
          <x14:formula1>
            <xm:f>INDIRECT('Listado desplegable'!$F$250)</xm:f>
          </x14:formula1>
          <xm:sqref>I256</xm:sqref>
        </x14:dataValidation>
        <x14:dataValidation type="list" allowBlank="1" showInputMessage="1" showErrorMessage="1" xr:uid="{EE110C32-CD1D-408F-B5CB-2030E188F10C}">
          <x14:formula1>
            <xm:f>INDIRECT('Listado desplegable'!$E$251)</xm:f>
          </x14:formula1>
          <xm:sqref>I257</xm:sqref>
        </x14:dataValidation>
        <x14:dataValidation type="list" allowBlank="1" showInputMessage="1" showErrorMessage="1" xr:uid="{40545BE1-8998-4639-A9D0-1903C4B61780}">
          <x14:formula1>
            <xm:f>INDIRECT('Listado desplegable'!$F$252)</xm:f>
          </x14:formula1>
          <xm:sqref>I258</xm:sqref>
        </x14:dataValidation>
        <x14:dataValidation type="list" allowBlank="1" showInputMessage="1" showErrorMessage="1" xr:uid="{92517050-F18F-47CE-A0F1-77BEA22803D7}">
          <x14:formula1>
            <xm:f>INDIRECT('Listado desplegable'!$E$253)</xm:f>
          </x14:formula1>
          <xm:sqref>I259</xm:sqref>
        </x14:dataValidation>
        <x14:dataValidation type="list" allowBlank="1" showInputMessage="1" showErrorMessage="1" xr:uid="{C0573C2B-D56A-4B3C-AE4D-96628C7CC926}">
          <x14:formula1>
            <xm:f>INDIRECT('Listado desplegable'!$F$254)</xm:f>
          </x14:formula1>
          <xm:sqref>I260</xm:sqref>
        </x14:dataValidation>
        <x14:dataValidation type="list" allowBlank="1" showInputMessage="1" showErrorMessage="1" xr:uid="{4AF05ABF-863C-4F08-8FF8-12A12EEB01E8}">
          <x14:formula1>
            <xm:f>INDIRECT('Listado desplegable'!$E$255)</xm:f>
          </x14:formula1>
          <xm:sqref>I261</xm:sqref>
        </x14:dataValidation>
        <x14:dataValidation type="list" allowBlank="1" showInputMessage="1" showErrorMessage="1" xr:uid="{5CCB0628-EC8A-404A-A04B-2ADD147709E8}">
          <x14:formula1>
            <xm:f>INDIRECT('Listado desplegable'!$F$256)</xm:f>
          </x14:formula1>
          <xm:sqref>I262</xm:sqref>
        </x14:dataValidation>
        <x14:dataValidation type="list" allowBlank="1" showInputMessage="1" showErrorMessage="1" xr:uid="{EFAB3BF1-0685-451C-A247-74F9A2FA5480}">
          <x14:formula1>
            <xm:f>INDIRECT('Listado desplegable'!$E$257)</xm:f>
          </x14:formula1>
          <xm:sqref>I263</xm:sqref>
        </x14:dataValidation>
        <x14:dataValidation type="list" allowBlank="1" showInputMessage="1" showErrorMessage="1" xr:uid="{DE918F87-3671-4A15-B71D-52AB9856E4E4}">
          <x14:formula1>
            <xm:f>INDIRECT('Listado desplegable'!$F$258)</xm:f>
          </x14:formula1>
          <xm:sqref>I264</xm:sqref>
        </x14:dataValidation>
        <x14:dataValidation type="list" allowBlank="1" showInputMessage="1" showErrorMessage="1" xr:uid="{CDF15EA0-8BA3-4814-B270-DDF478520A98}">
          <x14:formula1>
            <xm:f>INDIRECT('Listado desplegable'!$E$259)</xm:f>
          </x14:formula1>
          <xm:sqref>I265</xm:sqref>
        </x14:dataValidation>
        <x14:dataValidation type="list" allowBlank="1" showInputMessage="1" showErrorMessage="1" xr:uid="{19C11CE0-09E0-4FD9-B79D-F96126044766}">
          <x14:formula1>
            <xm:f>INDIRECT('Listado desplegable'!$F$260)</xm:f>
          </x14:formula1>
          <xm:sqref>I266</xm:sqref>
        </x14:dataValidation>
        <x14:dataValidation type="list" allowBlank="1" showInputMessage="1" showErrorMessage="1" xr:uid="{6959095C-66EB-46FB-B585-67AF3010DE4A}">
          <x14:formula1>
            <xm:f>INDIRECT('Listado desplegable'!$E$261)</xm:f>
          </x14:formula1>
          <xm:sqref>I267</xm:sqref>
        </x14:dataValidation>
        <x14:dataValidation type="list" allowBlank="1" showInputMessage="1" showErrorMessage="1" xr:uid="{9C4A4749-972C-4BFD-97D3-68799219D123}">
          <x14:formula1>
            <xm:f>INDIRECT('Listado desplegable'!$F$262)</xm:f>
          </x14:formula1>
          <xm:sqref>I268</xm:sqref>
        </x14:dataValidation>
        <x14:dataValidation type="list" allowBlank="1" showInputMessage="1" showErrorMessage="1" xr:uid="{966B61C7-1E8B-410B-BAD4-FD3F0C23498E}">
          <x14:formula1>
            <xm:f>INDIRECT('Listado desplegable'!$E$263)</xm:f>
          </x14:formula1>
          <xm:sqref>I269</xm:sqref>
        </x14:dataValidation>
        <x14:dataValidation type="list" allowBlank="1" showInputMessage="1" showErrorMessage="1" xr:uid="{21BED135-B85E-4CAA-BBC8-0C616E44E66F}">
          <x14:formula1>
            <xm:f>INDIRECT('Listado desplegable'!$F$264)</xm:f>
          </x14:formula1>
          <xm:sqref>I270</xm:sqref>
        </x14:dataValidation>
        <x14:dataValidation type="list" allowBlank="1" showInputMessage="1" showErrorMessage="1" xr:uid="{B5C10558-E4EF-4226-88DD-93075EB674F2}">
          <x14:formula1>
            <xm:f>INDIRECT('Listado desplegable'!$E$265)</xm:f>
          </x14:formula1>
          <xm:sqref>I271</xm:sqref>
        </x14:dataValidation>
        <x14:dataValidation type="list" allowBlank="1" showInputMessage="1" showErrorMessage="1" xr:uid="{DEA8D480-6EC0-477C-B1FD-6D4E895A88E0}">
          <x14:formula1>
            <xm:f>INDIRECT('Listado desplegable'!$F$266)</xm:f>
          </x14:formula1>
          <xm:sqref>I272</xm:sqref>
        </x14:dataValidation>
        <x14:dataValidation type="list" allowBlank="1" showInputMessage="1" showErrorMessage="1" xr:uid="{FBABDB8C-B79A-4F56-AA26-428DF51FEB2B}">
          <x14:formula1>
            <xm:f>INDIRECT('Listado desplegable'!$E$267)</xm:f>
          </x14:formula1>
          <xm:sqref>I273</xm:sqref>
        </x14:dataValidation>
        <x14:dataValidation type="list" allowBlank="1" showInputMessage="1" showErrorMessage="1" xr:uid="{72EA7AB3-F64E-4FCC-930F-5FD98E4294F3}">
          <x14:formula1>
            <xm:f>INDIRECT('Listado desplegable'!$F$268)</xm:f>
          </x14:formula1>
          <xm:sqref>I274</xm:sqref>
        </x14:dataValidation>
        <x14:dataValidation type="list" allowBlank="1" showInputMessage="1" showErrorMessage="1" xr:uid="{DB4172C1-AB1C-4469-9566-68001D351BE4}">
          <x14:formula1>
            <xm:f>INDIRECT('Listado desplegable'!$E$269)</xm:f>
          </x14:formula1>
          <xm:sqref>I275</xm:sqref>
        </x14:dataValidation>
        <x14:dataValidation type="list" allowBlank="1" showInputMessage="1" showErrorMessage="1" xr:uid="{B2CC7DF2-34B8-4589-8A1D-7CF16EF5F698}">
          <x14:formula1>
            <xm:f>INDIRECT('Listado desplegable'!$F$270)</xm:f>
          </x14:formula1>
          <xm:sqref>I276</xm:sqref>
        </x14:dataValidation>
        <x14:dataValidation type="list" allowBlank="1" showInputMessage="1" showErrorMessage="1" xr:uid="{5F1850BF-123E-4C92-A606-06949C78D55C}">
          <x14:formula1>
            <xm:f>INDIRECT('Listado desplegable'!$E$271)</xm:f>
          </x14:formula1>
          <xm:sqref>I277</xm:sqref>
        </x14:dataValidation>
        <x14:dataValidation type="list" allowBlank="1" showInputMessage="1" showErrorMessage="1" xr:uid="{8C3C5A8F-1E51-456A-8D61-D828B92D8E45}">
          <x14:formula1>
            <xm:f>INDIRECT('Listado desplegable'!$F$272)</xm:f>
          </x14:formula1>
          <xm:sqref>I278</xm:sqref>
        </x14:dataValidation>
        <x14:dataValidation type="list" allowBlank="1" showInputMessage="1" showErrorMessage="1" xr:uid="{7C0783CA-D2DB-4FDA-ABC4-A1370C4CC434}">
          <x14:formula1>
            <xm:f>INDIRECT('Listado desplegable'!$E$273)</xm:f>
          </x14:formula1>
          <xm:sqref>I279</xm:sqref>
        </x14:dataValidation>
        <x14:dataValidation type="list" allowBlank="1" showInputMessage="1" showErrorMessage="1" xr:uid="{C0C57FC6-8A0D-4969-AC57-3C9F06EE4E44}">
          <x14:formula1>
            <xm:f>INDIRECT('Listado desplegable'!$F$274)</xm:f>
          </x14:formula1>
          <xm:sqref>I280</xm:sqref>
        </x14:dataValidation>
        <x14:dataValidation type="list" allowBlank="1" showInputMessage="1" showErrorMessage="1" xr:uid="{830D6BD1-2D06-4EB9-AD45-C99759ABDE90}">
          <x14:formula1>
            <xm:f>INDIRECT('Listado desplegable'!$E$275)</xm:f>
          </x14:formula1>
          <xm:sqref>I281</xm:sqref>
        </x14:dataValidation>
        <x14:dataValidation type="list" allowBlank="1" showInputMessage="1" showErrorMessage="1" xr:uid="{31E17243-A24B-4FF2-B1AA-7ED9FF7E2FF8}">
          <x14:formula1>
            <xm:f>INDIRECT('Listado desplegable'!$F$276)</xm:f>
          </x14:formula1>
          <xm:sqref>I282</xm:sqref>
        </x14:dataValidation>
        <x14:dataValidation type="list" allowBlank="1" showInputMessage="1" showErrorMessage="1" xr:uid="{78B1118D-21F1-41A8-B69D-969EA20C7CE3}">
          <x14:formula1>
            <xm:f>INDIRECT('Listado desplegable'!$E$277)</xm:f>
          </x14:formula1>
          <xm:sqref>I283</xm:sqref>
        </x14:dataValidation>
        <x14:dataValidation type="list" allowBlank="1" showInputMessage="1" showErrorMessage="1" xr:uid="{92B117D0-9B8C-4A33-8277-CABC3EC49DF9}">
          <x14:formula1>
            <xm:f>INDIRECT('Listado desplegable'!$F$278)</xm:f>
          </x14:formula1>
          <xm:sqref>I284</xm:sqref>
        </x14:dataValidation>
        <x14:dataValidation type="list" allowBlank="1" showInputMessage="1" showErrorMessage="1" xr:uid="{65153035-63E7-408D-84CB-D7525F9491CF}">
          <x14:formula1>
            <xm:f>INDIRECT('Listado desplegable'!$E$279)</xm:f>
          </x14:formula1>
          <xm:sqref>I285</xm:sqref>
        </x14:dataValidation>
        <x14:dataValidation type="list" allowBlank="1" showInputMessage="1" showErrorMessage="1" xr:uid="{06B7A431-B8A6-45C4-A3C3-2A8850E8CEFF}">
          <x14:formula1>
            <xm:f>INDIRECT('Listado desplegable'!$F$280)</xm:f>
          </x14:formula1>
          <xm:sqref>I286</xm:sqref>
        </x14:dataValidation>
        <x14:dataValidation type="list" allowBlank="1" showInputMessage="1" showErrorMessage="1" xr:uid="{2F27943E-D0B7-4062-9BA1-B44714BB430C}">
          <x14:formula1>
            <xm:f>INDIRECT('Listado desplegable'!$E$281)</xm:f>
          </x14:formula1>
          <xm:sqref>I287</xm:sqref>
        </x14:dataValidation>
        <x14:dataValidation type="list" allowBlank="1" showInputMessage="1" showErrorMessage="1" xr:uid="{485AFA51-A101-497B-A094-A0A17B633263}">
          <x14:formula1>
            <xm:f>INDIRECT('Listado desplegable'!$F$282)</xm:f>
          </x14:formula1>
          <xm:sqref>I288</xm:sqref>
        </x14:dataValidation>
        <x14:dataValidation type="list" allowBlank="1" showInputMessage="1" showErrorMessage="1" xr:uid="{52247247-A752-403D-9682-9B35E9725977}">
          <x14:formula1>
            <xm:f>INDIRECT('Listado desplegable'!$E$283)</xm:f>
          </x14:formula1>
          <xm:sqref>I289</xm:sqref>
        </x14:dataValidation>
        <x14:dataValidation type="list" allowBlank="1" showInputMessage="1" showErrorMessage="1" xr:uid="{EE1A1FC7-2974-4075-93D3-CE4BFC4E5065}">
          <x14:formula1>
            <xm:f>INDIRECT('Listado desplegable'!$F$284)</xm:f>
          </x14:formula1>
          <xm:sqref>I290</xm:sqref>
        </x14:dataValidation>
        <x14:dataValidation type="list" allowBlank="1" showInputMessage="1" showErrorMessage="1" xr:uid="{79ACFEC5-BF60-4A7E-AC11-35B79428C648}">
          <x14:formula1>
            <xm:f>INDIRECT('Listado desplegable'!$E$285)</xm:f>
          </x14:formula1>
          <xm:sqref>I291</xm:sqref>
        </x14:dataValidation>
        <x14:dataValidation type="list" allowBlank="1" showInputMessage="1" showErrorMessage="1" xr:uid="{6EFC704E-CAD9-496E-9ACE-1A32148765D0}">
          <x14:formula1>
            <xm:f>INDIRECT('Listado desplegable'!$F$286)</xm:f>
          </x14:formula1>
          <xm:sqref>I292</xm:sqref>
        </x14:dataValidation>
        <x14:dataValidation type="list" allowBlank="1" showInputMessage="1" showErrorMessage="1" xr:uid="{3D9F9F38-3391-48F4-AAD3-862E55F10B3F}">
          <x14:formula1>
            <xm:f>INDIRECT('Listado desplegable'!$E$287)</xm:f>
          </x14:formula1>
          <xm:sqref>I293</xm:sqref>
        </x14:dataValidation>
        <x14:dataValidation type="list" allowBlank="1" showInputMessage="1" showErrorMessage="1" xr:uid="{06253DA9-51BF-4E37-B0B2-2CAF2FD2BDB8}">
          <x14:formula1>
            <xm:f>INDIRECT('Listado desplegable'!$F$288)</xm:f>
          </x14:formula1>
          <xm:sqref>I294</xm:sqref>
        </x14:dataValidation>
        <x14:dataValidation type="list" allowBlank="1" showInputMessage="1" showErrorMessage="1" xr:uid="{0F9894F3-B88A-4B97-9E8F-11E41AA24979}">
          <x14:formula1>
            <xm:f>INDIRECT('Listado desplegable'!$E$289)</xm:f>
          </x14:formula1>
          <xm:sqref>I295</xm:sqref>
        </x14:dataValidation>
        <x14:dataValidation type="list" allowBlank="1" showInputMessage="1" showErrorMessage="1" xr:uid="{6E8D20B0-5CA5-4F44-89AE-7B5600B97A90}">
          <x14:formula1>
            <xm:f>INDIRECT('Listado desplegable'!$F$290)</xm:f>
          </x14:formula1>
          <xm:sqref>I296</xm:sqref>
        </x14:dataValidation>
        <x14:dataValidation type="list" allowBlank="1" showInputMessage="1" showErrorMessage="1" xr:uid="{2CD83BA1-DABF-438C-A605-5AB05D882899}">
          <x14:formula1>
            <xm:f>INDIRECT('Listado desplegable'!$E$291)</xm:f>
          </x14:formula1>
          <xm:sqref>I297</xm:sqref>
        </x14:dataValidation>
        <x14:dataValidation type="list" allowBlank="1" showInputMessage="1" showErrorMessage="1" xr:uid="{BF166083-82D6-4816-8382-534FFF7EDAF6}">
          <x14:formula1>
            <xm:f>INDIRECT('Listado desplegable'!$F$292)</xm:f>
          </x14:formula1>
          <xm:sqref>I298</xm:sqref>
        </x14:dataValidation>
        <x14:dataValidation type="list" allowBlank="1" showInputMessage="1" showErrorMessage="1" xr:uid="{45AAACDB-6DD2-4E76-BFDE-0D380F9CE3EF}">
          <x14:formula1>
            <xm:f>INDIRECT('Listado desplegable'!$E$293)</xm:f>
          </x14:formula1>
          <xm:sqref>I299</xm:sqref>
        </x14:dataValidation>
        <x14:dataValidation type="list" allowBlank="1" showInputMessage="1" showErrorMessage="1" xr:uid="{CCF6C944-F220-4953-A61F-7AE66C0DDEEA}">
          <x14:formula1>
            <xm:f>INDIRECT('Listado desplegable'!$F$294)</xm:f>
          </x14:formula1>
          <xm:sqref>I300</xm:sqref>
        </x14:dataValidation>
        <x14:dataValidation type="list" allowBlank="1" showInputMessage="1" showErrorMessage="1" xr:uid="{50ED8930-65DF-4C35-91DF-241D6D9A3246}">
          <x14:formula1>
            <xm:f>INDIRECT('Listado desplegable'!$E$295)</xm:f>
          </x14:formula1>
          <xm:sqref>I301</xm:sqref>
        </x14:dataValidation>
        <x14:dataValidation type="list" allowBlank="1" showInputMessage="1" showErrorMessage="1" xr:uid="{5BDCD083-3829-4BDF-AEC8-B79D141BB82E}">
          <x14:formula1>
            <xm:f>INDIRECT('Listado desplegable'!$F$296)</xm:f>
          </x14:formula1>
          <xm:sqref>I302</xm:sqref>
        </x14:dataValidation>
        <x14:dataValidation type="list" allowBlank="1" showInputMessage="1" showErrorMessage="1" xr:uid="{A79DA4DC-117D-4DF0-9FF6-02E5D3F80202}">
          <x14:formula1>
            <xm:f>INDIRECT('Listado desplegable'!$E$297)</xm:f>
          </x14:formula1>
          <xm:sqref>I303</xm:sqref>
        </x14:dataValidation>
        <x14:dataValidation type="list" allowBlank="1" showInputMessage="1" showErrorMessage="1" xr:uid="{19BBCA6D-C479-4427-8CE7-012855461169}">
          <x14:formula1>
            <xm:f>INDIRECT('Listado desplegable'!$F$298)</xm:f>
          </x14:formula1>
          <xm:sqref>I304</xm:sqref>
        </x14:dataValidation>
        <x14:dataValidation type="list" allowBlank="1" showInputMessage="1" showErrorMessage="1" xr:uid="{3AC54D94-0F00-4548-BFC8-24EFE7E7ABFA}">
          <x14:formula1>
            <xm:f>INDIRECT('Listado desplegable'!$E$299)</xm:f>
          </x14:formula1>
          <xm:sqref>I305</xm:sqref>
        </x14:dataValidation>
        <x14:dataValidation type="list" allowBlank="1" showInputMessage="1" showErrorMessage="1" xr:uid="{DDBDFB8F-4A2C-4598-9FB2-10A15DFB4F0D}">
          <x14:formula1>
            <xm:f>INDIRECT('Listado desplegable'!$F$300)</xm:f>
          </x14:formula1>
          <xm:sqref>I306</xm:sqref>
        </x14:dataValidation>
        <x14:dataValidation type="list" allowBlank="1" showInputMessage="1" showErrorMessage="1" xr:uid="{4A76150A-90BD-4185-9B0C-0E80F00F2A22}">
          <x14:formula1>
            <xm:f>INDIRECT('Listado desplegable'!$E$301)</xm:f>
          </x14:formula1>
          <xm:sqref>I307</xm:sqref>
        </x14:dataValidation>
        <x14:dataValidation type="list" allowBlank="1" showInputMessage="1" showErrorMessage="1" xr:uid="{8ABEEFBB-A3FD-489C-88AC-7384390B5AEB}">
          <x14:formula1>
            <xm:f>INDIRECT('Listado desplegable'!$F$302)</xm:f>
          </x14:formula1>
          <xm:sqref>I308</xm:sqref>
        </x14:dataValidation>
        <x14:dataValidation type="list" allowBlank="1" showInputMessage="1" showErrorMessage="1" xr:uid="{EFE4C4DE-1CDB-46D1-9A36-5E9BFBC53DB9}">
          <x14:formula1>
            <xm:f>INDIRECT('Listado desplegable'!$E$303)</xm:f>
          </x14:formula1>
          <xm:sqref>I309</xm:sqref>
        </x14:dataValidation>
        <x14:dataValidation type="list" allowBlank="1" showInputMessage="1" showErrorMessage="1" xr:uid="{56F58DB9-4304-4861-80DC-75CF320E0BD9}">
          <x14:formula1>
            <xm:f>INDIRECT('Listado desplegable'!$F$304)</xm:f>
          </x14:formula1>
          <xm:sqref>I310</xm:sqref>
        </x14:dataValidation>
        <x14:dataValidation type="list" allowBlank="1" showInputMessage="1" showErrorMessage="1" xr:uid="{C7524665-2CE2-4605-A7F3-1D89DF7862A8}">
          <x14:formula1>
            <xm:f>INDIRECT('Listado desplegable'!$F$305)</xm:f>
          </x14:formula1>
          <xm:sqref>I311</xm:sqref>
        </x14:dataValidation>
        <x14:dataValidation type="list" allowBlank="1" showInputMessage="1" showErrorMessage="1" xr:uid="{D8EE5FE9-713B-4D0A-9E62-7AD315A39D97}">
          <x14:formula1>
            <xm:f>INDIRECT('Listado desplegable'!$F$306)</xm:f>
          </x14:formula1>
          <xm:sqref>I312</xm:sqref>
        </x14:dataValidation>
        <x14:dataValidation type="list" allowBlank="1" showInputMessage="1" showErrorMessage="1" xr:uid="{8A51D015-AAD6-4DB5-871D-2858B115A254}">
          <x14:formula1>
            <xm:f>INDIRECT('Listado desplegable'!$F$307)</xm:f>
          </x14:formula1>
          <xm:sqref>I313</xm:sqref>
        </x14:dataValidation>
        <x14:dataValidation type="list" allowBlank="1" showInputMessage="1" showErrorMessage="1" xr:uid="{938B5065-1C07-4D50-B7A5-17FAEF7E717E}">
          <x14:formula1>
            <xm:f>INDIRECT('Listado desplegable'!$F$308)</xm:f>
          </x14:formula1>
          <xm:sqref>I314</xm:sqref>
        </x14:dataValidation>
        <x14:dataValidation type="list" allowBlank="1" showInputMessage="1" showErrorMessage="1" xr:uid="{DF1F2D1C-1AF2-4797-81B8-C92CB7BB082D}">
          <x14:formula1>
            <xm:f>INDIRECT('Listado desplegable'!$F$309)</xm:f>
          </x14:formula1>
          <xm:sqref>I315</xm:sqref>
        </x14:dataValidation>
        <x14:dataValidation type="list" allowBlank="1" showInputMessage="1" showErrorMessage="1" xr:uid="{B07A4B09-0006-4879-BF84-96DDEC1E2EB5}">
          <x14:formula1>
            <xm:f>INDIRECT('Listado desplegable'!$F$310)</xm:f>
          </x14:formula1>
          <xm:sqref>I316</xm:sqref>
        </x14:dataValidation>
        <x14:dataValidation type="list" allowBlank="1" showInputMessage="1" showErrorMessage="1" xr:uid="{E6F02543-CA0D-465C-AC0D-D8FBDCE4B74C}">
          <x14:formula1>
            <xm:f>INDIRECT('Listado desplegable'!$F$311)</xm:f>
          </x14:formula1>
          <xm:sqref>I317</xm:sqref>
        </x14:dataValidation>
        <x14:dataValidation type="list" allowBlank="1" showInputMessage="1" showErrorMessage="1" xr:uid="{F0DAB2DD-D1DC-4145-9002-D338227407B4}">
          <x14:formula1>
            <xm:f>INDIRECT('Listado desplegable'!$F$312)</xm:f>
          </x14:formula1>
          <xm:sqref>I318</xm:sqref>
        </x14:dataValidation>
        <x14:dataValidation type="list" allowBlank="1" showInputMessage="1" showErrorMessage="1" xr:uid="{F4EF413F-D294-4B45-89FA-FD6D21A037F6}">
          <x14:formula1>
            <xm:f>INDIRECT('Listado desplegable'!$F$313)</xm:f>
          </x14:formula1>
          <xm:sqref>I319</xm:sqref>
        </x14:dataValidation>
        <x14:dataValidation type="list" allowBlank="1" showInputMessage="1" showErrorMessage="1" xr:uid="{EDFCB0EF-3244-4B73-ABF1-A9EBC09A3179}">
          <x14:formula1>
            <xm:f>INDIRECT('Listado desplegable'!$F$314)</xm:f>
          </x14:formula1>
          <xm:sqref>I320</xm:sqref>
        </x14:dataValidation>
        <x14:dataValidation type="list" allowBlank="1" showInputMessage="1" showErrorMessage="1" xr:uid="{5FD82FFF-9485-4711-AE1C-8B90504AB75F}">
          <x14:formula1>
            <xm:f>INDIRECT('Listado desplegable'!$F$315)</xm:f>
          </x14:formula1>
          <xm:sqref>I321</xm:sqref>
        </x14:dataValidation>
        <x14:dataValidation type="list" allowBlank="1" showInputMessage="1" showErrorMessage="1" xr:uid="{1263B2B6-5F34-4F0B-8C71-C43A7BE8B708}">
          <x14:formula1>
            <xm:f>INDIRECT('Listado desplegable'!$F$316)</xm:f>
          </x14:formula1>
          <xm:sqref>I322</xm:sqref>
        </x14:dataValidation>
        <x14:dataValidation type="list" allowBlank="1" showInputMessage="1" showErrorMessage="1" xr:uid="{5A6E6F8F-C8B7-49B1-AF56-852CF7F5027C}">
          <x14:formula1>
            <xm:f>INDIRECT('Listado desplegable'!$F$317)</xm:f>
          </x14:formula1>
          <xm:sqref>I323</xm:sqref>
        </x14:dataValidation>
        <x14:dataValidation type="list" allowBlank="1" showInputMessage="1" showErrorMessage="1" xr:uid="{F5E7966D-1821-4DA5-A62C-E33773B4F5C2}">
          <x14:formula1>
            <xm:f>INDIRECT('Listado desplegable'!$F$318)</xm:f>
          </x14:formula1>
          <xm:sqref>I324</xm:sqref>
        </x14:dataValidation>
        <x14:dataValidation type="list" allowBlank="1" showInputMessage="1" showErrorMessage="1" xr:uid="{3D4B13B3-D080-4B08-A79B-E4EC9407B1FA}">
          <x14:formula1>
            <xm:f>INDIRECT('Listado desplegable'!$F$319)</xm:f>
          </x14:formula1>
          <xm:sqref>I325</xm:sqref>
        </x14:dataValidation>
        <x14:dataValidation type="list" allowBlank="1" showInputMessage="1" showErrorMessage="1" xr:uid="{4C58AF5D-AB4B-41FF-82CF-BA6A4CAF30DA}">
          <x14:formula1>
            <xm:f>INDIRECT('Listado desplegable'!$F$320)</xm:f>
          </x14:formula1>
          <xm:sqref>I326</xm:sqref>
        </x14:dataValidation>
        <x14:dataValidation type="list" allowBlank="1" showInputMessage="1" showErrorMessage="1" xr:uid="{9C3D717E-BD48-4699-B37F-3E1C392B42EE}">
          <x14:formula1>
            <xm:f>INDIRECT('Listado desplegable'!$F$321)</xm:f>
          </x14:formula1>
          <xm:sqref>I327</xm:sqref>
        </x14:dataValidation>
        <x14:dataValidation type="list" allowBlank="1" showInputMessage="1" showErrorMessage="1" xr:uid="{E90165AB-987F-47B5-A7B4-B923E3EE6C60}">
          <x14:formula1>
            <xm:f>INDIRECT('Listado desplegable'!$F$322)</xm:f>
          </x14:formula1>
          <xm:sqref>I328</xm:sqref>
        </x14:dataValidation>
        <x14:dataValidation type="list" allowBlank="1" showInputMessage="1" showErrorMessage="1" xr:uid="{D94B7B57-8462-4440-A3DB-DDF332B4CFA0}">
          <x14:formula1>
            <xm:f>INDIRECT('Listado desplegable'!$F$323)</xm:f>
          </x14:formula1>
          <xm:sqref>I329</xm:sqref>
        </x14:dataValidation>
        <x14:dataValidation type="list" allowBlank="1" showInputMessage="1" showErrorMessage="1" xr:uid="{160DC823-F43E-4140-8CBB-F267C5706BB8}">
          <x14:formula1>
            <xm:f>INDIRECT('Listado desplegable'!$F$324)</xm:f>
          </x14:formula1>
          <xm:sqref>I330</xm:sqref>
        </x14:dataValidation>
        <x14:dataValidation type="list" allowBlank="1" showInputMessage="1" showErrorMessage="1" xr:uid="{49DA433B-E989-47B8-AA84-6A4E5D13E01D}">
          <x14:formula1>
            <xm:f>INDIRECT('Listado desplegable'!$F$325)</xm:f>
          </x14:formula1>
          <xm:sqref>I331</xm:sqref>
        </x14:dataValidation>
        <x14:dataValidation type="list" allowBlank="1" showInputMessage="1" showErrorMessage="1" xr:uid="{A3DB3682-BAEA-40CA-A92D-8EC8C07B3ED1}">
          <x14:formula1>
            <xm:f>INDIRECT('Listado desplegable'!$F$326)</xm:f>
          </x14:formula1>
          <xm:sqref>I332</xm:sqref>
        </x14:dataValidation>
        <x14:dataValidation type="list" allowBlank="1" showInputMessage="1" showErrorMessage="1" xr:uid="{9459D3D8-90EE-484F-AC7B-B0036EA7A4EA}">
          <x14:formula1>
            <xm:f>INDIRECT('Listado desplegable'!$F$327)</xm:f>
          </x14:formula1>
          <xm:sqref>I333</xm:sqref>
        </x14:dataValidation>
        <x14:dataValidation type="list" allowBlank="1" showInputMessage="1" showErrorMessage="1" xr:uid="{50EA91CA-F2A8-4852-B6C4-1A478F2DA101}">
          <x14:formula1>
            <xm:f>INDIRECT('Listado desplegable'!$F$328)</xm:f>
          </x14:formula1>
          <xm:sqref>I334</xm:sqref>
        </x14:dataValidation>
        <x14:dataValidation type="list" allowBlank="1" showInputMessage="1" showErrorMessage="1" xr:uid="{669D7058-3F24-486E-9176-CEC1511F9627}">
          <x14:formula1>
            <xm:f>INDIRECT('Listado desplegable'!$F$329)</xm:f>
          </x14:formula1>
          <xm:sqref>I335</xm:sqref>
        </x14:dataValidation>
        <x14:dataValidation type="list" allowBlank="1" showInputMessage="1" showErrorMessage="1" xr:uid="{EE089583-0AB9-4223-B2CB-8B13C425C528}">
          <x14:formula1>
            <xm:f>INDIRECT('Listado desplegable'!$F$330)</xm:f>
          </x14:formula1>
          <xm:sqref>I336</xm:sqref>
        </x14:dataValidation>
        <x14:dataValidation type="list" allowBlank="1" showInputMessage="1" showErrorMessage="1" xr:uid="{81273512-2420-4BCC-B4F6-C0C1A4221978}">
          <x14:formula1>
            <xm:f>INDIRECT('Listado desplegable'!$F$331)</xm:f>
          </x14:formula1>
          <xm:sqref>I337</xm:sqref>
        </x14:dataValidation>
        <x14:dataValidation type="list" allowBlank="1" showInputMessage="1" showErrorMessage="1" xr:uid="{8993DACE-3DB0-416F-B01E-D90FB1334392}">
          <x14:formula1>
            <xm:f>INDIRECT('Listado desplegable'!$F$332)</xm:f>
          </x14:formula1>
          <xm:sqref>I338</xm:sqref>
        </x14:dataValidation>
        <x14:dataValidation type="list" allowBlank="1" showInputMessage="1" showErrorMessage="1" xr:uid="{326F738A-4E8C-4D89-A652-C77E646AF5D1}">
          <x14:formula1>
            <xm:f>INDIRECT('Listado desplegable'!$F$333)</xm:f>
          </x14:formula1>
          <xm:sqref>I339</xm:sqref>
        </x14:dataValidation>
        <x14:dataValidation type="list" allowBlank="1" showInputMessage="1" showErrorMessage="1" xr:uid="{7557D65D-BE98-462F-9862-11908CD40AE2}">
          <x14:formula1>
            <xm:f>INDIRECT('Listado desplegable'!$F$334)</xm:f>
          </x14:formula1>
          <xm:sqref>I340</xm:sqref>
        </x14:dataValidation>
        <x14:dataValidation type="list" allowBlank="1" showInputMessage="1" showErrorMessage="1" xr:uid="{B65C4CE6-8FD1-4B92-A8E1-EB96771974C5}">
          <x14:formula1>
            <xm:f>INDIRECT('Listado desplegable'!$F$335)</xm:f>
          </x14:formula1>
          <xm:sqref>I341</xm:sqref>
        </x14:dataValidation>
        <x14:dataValidation type="list" allowBlank="1" showInputMessage="1" showErrorMessage="1" xr:uid="{FD10A3C0-1059-48F3-858A-725F9ED43E78}">
          <x14:formula1>
            <xm:f>INDIRECT('Listado desplegable'!$F$336)</xm:f>
          </x14:formula1>
          <xm:sqref>I342</xm:sqref>
        </x14:dataValidation>
        <x14:dataValidation type="list" allowBlank="1" showInputMessage="1" showErrorMessage="1" xr:uid="{41F50167-EC72-4AED-B337-2E2BCCFE3F39}">
          <x14:formula1>
            <xm:f>INDIRECT('Listado desplegable'!$F$337)</xm:f>
          </x14:formula1>
          <xm:sqref>I343</xm:sqref>
        </x14:dataValidation>
        <x14:dataValidation type="list" allowBlank="1" showInputMessage="1" showErrorMessage="1" xr:uid="{A0642541-106F-4DEE-A774-368E56FF119E}">
          <x14:formula1>
            <xm:f>INDIRECT('Listado desplegable'!$F$338)</xm:f>
          </x14:formula1>
          <xm:sqref>I344</xm:sqref>
        </x14:dataValidation>
        <x14:dataValidation type="list" allowBlank="1" showInputMessage="1" showErrorMessage="1" xr:uid="{CD4C8A6E-A46B-4C47-B226-B57422431746}">
          <x14:formula1>
            <xm:f>INDIRECT('Listado desplegable'!$F$339)</xm:f>
          </x14:formula1>
          <xm:sqref>I345</xm:sqref>
        </x14:dataValidation>
        <x14:dataValidation type="list" allowBlank="1" showInputMessage="1" showErrorMessage="1" xr:uid="{D9631EE3-6F2C-402E-A37E-3B265E892E38}">
          <x14:formula1>
            <xm:f>INDIRECT('Listado desplegable'!$F$340)</xm:f>
          </x14:formula1>
          <xm:sqref>I346</xm:sqref>
        </x14:dataValidation>
        <x14:dataValidation type="list" allowBlank="1" showInputMessage="1" showErrorMessage="1" xr:uid="{B2B2893D-3AD2-4B60-AB20-2F4FF63AFF99}">
          <x14:formula1>
            <xm:f>INDIRECT('Listado desplegable'!$F$341)</xm:f>
          </x14:formula1>
          <xm:sqref>I347</xm:sqref>
        </x14:dataValidation>
        <x14:dataValidation type="list" allowBlank="1" showInputMessage="1" showErrorMessage="1" xr:uid="{118C28E8-77B2-4700-957D-07FDBBDB4B09}">
          <x14:formula1>
            <xm:f>INDIRECT('Listado desplegable'!$F$342)</xm:f>
          </x14:formula1>
          <xm:sqref>I348</xm:sqref>
        </x14:dataValidation>
        <x14:dataValidation type="list" allowBlank="1" showInputMessage="1" showErrorMessage="1" xr:uid="{2772AC28-D5A7-47D5-B13A-4BE6F0E8043C}">
          <x14:formula1>
            <xm:f>INDIRECT('Listado desplegable'!$F$343)</xm:f>
          </x14:formula1>
          <xm:sqref>I349</xm:sqref>
        </x14:dataValidation>
        <x14:dataValidation type="list" allowBlank="1" showInputMessage="1" showErrorMessage="1" xr:uid="{E8F7D7F3-BF98-4856-8F22-69AC05584D35}">
          <x14:formula1>
            <xm:f>INDIRECT('Listado desplegable'!$F$344)</xm:f>
          </x14:formula1>
          <xm:sqref>I350</xm:sqref>
        </x14:dataValidation>
        <x14:dataValidation type="list" allowBlank="1" showInputMessage="1" showErrorMessage="1" xr:uid="{41446051-8A1B-48BD-AF59-A50E201CC65E}">
          <x14:formula1>
            <xm:f>INDIRECT('Listado desplegable'!$F$345)</xm:f>
          </x14:formula1>
          <xm:sqref>I351</xm:sqref>
        </x14:dataValidation>
        <x14:dataValidation type="list" allowBlank="1" showInputMessage="1" showErrorMessage="1" xr:uid="{A827AA9A-88C3-4060-9C0B-42026656B821}">
          <x14:formula1>
            <xm:f>INDIRECT('Listado desplegable'!$F$346)</xm:f>
          </x14:formula1>
          <xm:sqref>I352</xm:sqref>
        </x14:dataValidation>
        <x14:dataValidation type="list" allowBlank="1" showInputMessage="1" showErrorMessage="1" xr:uid="{85B13D97-82FB-4122-B6CF-0D647609340C}">
          <x14:formula1>
            <xm:f>INDIRECT('Listado desplegable'!$F$347)</xm:f>
          </x14:formula1>
          <xm:sqref>I353</xm:sqref>
        </x14:dataValidation>
        <x14:dataValidation type="list" allowBlank="1" showInputMessage="1" showErrorMessage="1" xr:uid="{28F7BD71-2DA7-4188-BB73-C8558112C928}">
          <x14:formula1>
            <xm:f>INDIRECT('Listado desplegable'!$F$348)</xm:f>
          </x14:formula1>
          <xm:sqref>I354</xm:sqref>
        </x14:dataValidation>
        <x14:dataValidation type="list" allowBlank="1" showInputMessage="1" showErrorMessage="1" xr:uid="{D492ED97-D682-4E51-9C05-CD21A40F561E}">
          <x14:formula1>
            <xm:f>INDIRECT('Listado desplegable'!$E$349)</xm:f>
          </x14:formula1>
          <xm:sqref>I355</xm:sqref>
        </x14:dataValidation>
        <x14:dataValidation type="list" allowBlank="1" showInputMessage="1" showErrorMessage="1" xr:uid="{AE78DD7C-6600-4D1E-90A7-704EA6FE1631}">
          <x14:formula1>
            <xm:f>INDIRECT('Listado desplegable'!$F$350)</xm:f>
          </x14:formula1>
          <xm:sqref>I356</xm:sqref>
        </x14:dataValidation>
        <x14:dataValidation type="list" allowBlank="1" showInputMessage="1" showErrorMessage="1" xr:uid="{D420B644-9AA4-4782-89A2-7141AB831693}">
          <x14:formula1>
            <xm:f>INDIRECT('Listado desplegable'!$E$351)</xm:f>
          </x14:formula1>
          <xm:sqref>I357</xm:sqref>
        </x14:dataValidation>
        <x14:dataValidation type="list" allowBlank="1" showInputMessage="1" showErrorMessage="1" xr:uid="{31BDAB1E-0834-4556-AC24-4C529D4BD50C}">
          <x14:formula1>
            <xm:f>INDIRECT('Listado desplegable'!$F$352)</xm:f>
          </x14:formula1>
          <xm:sqref>I358</xm:sqref>
        </x14:dataValidation>
        <x14:dataValidation type="list" allowBlank="1" showInputMessage="1" showErrorMessage="1" xr:uid="{DB59B640-EC79-4D88-884A-6EE843D55B66}">
          <x14:formula1>
            <xm:f>INDIRECT('Listado desplegable'!$E$353)</xm:f>
          </x14:formula1>
          <xm:sqref>I359</xm:sqref>
        </x14:dataValidation>
        <x14:dataValidation type="list" allowBlank="1" showInputMessage="1" showErrorMessage="1" xr:uid="{06CC8A13-20D7-42C1-99FC-A7627E0FB610}">
          <x14:formula1>
            <xm:f>INDIRECT('Listado desplegable'!$F$354)</xm:f>
          </x14:formula1>
          <xm:sqref>I360</xm:sqref>
        </x14:dataValidation>
        <x14:dataValidation type="list" allowBlank="1" showInputMessage="1" showErrorMessage="1" xr:uid="{4111AF41-AE7A-43E1-857C-B8D128164E04}">
          <x14:formula1>
            <xm:f>INDIRECT('Listado desplegable'!$E$355)</xm:f>
          </x14:formula1>
          <xm:sqref>I361</xm:sqref>
        </x14:dataValidation>
        <x14:dataValidation type="list" allowBlank="1" showInputMessage="1" showErrorMessage="1" xr:uid="{A7831B14-F663-46C8-B93F-0CEB56B09498}">
          <x14:formula1>
            <xm:f>INDIRECT('Listado desplegable'!$F$356)</xm:f>
          </x14:formula1>
          <xm:sqref>I362</xm:sqref>
        </x14:dataValidation>
        <x14:dataValidation type="list" allowBlank="1" showInputMessage="1" showErrorMessage="1" xr:uid="{698E2502-06AC-4784-9FF0-59058A07C14B}">
          <x14:formula1>
            <xm:f>INDIRECT('Listado desplegable'!$E$357)</xm:f>
          </x14:formula1>
          <xm:sqref>I363</xm:sqref>
        </x14:dataValidation>
        <x14:dataValidation type="list" allowBlank="1" showInputMessage="1" showErrorMessage="1" xr:uid="{168351C3-D1A5-4A6D-BB84-77DFDEB88A1C}">
          <x14:formula1>
            <xm:f>INDIRECT('Listado desplegable'!$F$358)</xm:f>
          </x14:formula1>
          <xm:sqref>I364</xm:sqref>
        </x14:dataValidation>
        <x14:dataValidation type="list" allowBlank="1" showInputMessage="1" showErrorMessage="1" xr:uid="{B17E5153-7265-4A0E-89D7-3C5AA21D3D84}">
          <x14:formula1>
            <xm:f>INDIRECT('Listado desplegable'!$E$359)</xm:f>
          </x14:formula1>
          <xm:sqref>I365</xm:sqref>
        </x14:dataValidation>
        <x14:dataValidation type="list" allowBlank="1" showInputMessage="1" showErrorMessage="1" xr:uid="{9E999A29-1949-4543-AA9C-15B168F2FC9B}">
          <x14:formula1>
            <xm:f>INDIRECT('Listado desplegable'!$F$360)</xm:f>
          </x14:formula1>
          <xm:sqref>I366</xm:sqref>
        </x14:dataValidation>
        <x14:dataValidation type="list" allowBlank="1" showInputMessage="1" showErrorMessage="1" xr:uid="{2063EFA0-8006-4873-A351-697BA253905C}">
          <x14:formula1>
            <xm:f>INDIRECT('Listado desplegable'!$E$361)</xm:f>
          </x14:formula1>
          <xm:sqref>I367</xm:sqref>
        </x14:dataValidation>
        <x14:dataValidation type="list" allowBlank="1" showInputMessage="1" showErrorMessage="1" xr:uid="{195678D2-E9DB-4F0D-B581-896F828058A9}">
          <x14:formula1>
            <xm:f>INDIRECT('Listado desplegable'!$F$362)</xm:f>
          </x14:formula1>
          <xm:sqref>I368</xm:sqref>
        </x14:dataValidation>
        <x14:dataValidation type="list" allowBlank="1" showInputMessage="1" showErrorMessage="1" xr:uid="{CFEEA361-5D58-4B73-AAF3-2C5338FC5FD1}">
          <x14:formula1>
            <xm:f>INDIRECT('Listado desplegable'!$E$363)</xm:f>
          </x14:formula1>
          <xm:sqref>I369</xm:sqref>
        </x14:dataValidation>
        <x14:dataValidation type="list" allowBlank="1" showInputMessage="1" showErrorMessage="1" xr:uid="{BEF44863-A174-40FB-B331-3312A5C834CB}">
          <x14:formula1>
            <xm:f>INDIRECT('Listado desplegable'!$F$364)</xm:f>
          </x14:formula1>
          <xm:sqref>I370</xm:sqref>
        </x14:dataValidation>
        <x14:dataValidation type="list" allowBlank="1" showInputMessage="1" showErrorMessage="1" xr:uid="{94EF9A15-B8CF-4E08-B3E7-15F3CA3B0A46}">
          <x14:formula1>
            <xm:f>INDIRECT('Listado desplegable'!$E$365)</xm:f>
          </x14:formula1>
          <xm:sqref>I371</xm:sqref>
        </x14:dataValidation>
        <x14:dataValidation type="list" allowBlank="1" showInputMessage="1" showErrorMessage="1" xr:uid="{1321BE53-7ED3-42DC-93C4-DC6052BA59E1}">
          <x14:formula1>
            <xm:f>INDIRECT('Listado desplegable'!$F$366)</xm:f>
          </x14:formula1>
          <xm:sqref>I372</xm:sqref>
        </x14:dataValidation>
        <x14:dataValidation type="list" allowBlank="1" showInputMessage="1" showErrorMessage="1" xr:uid="{B593E61C-657C-4DAE-8AD4-B2D072F953C9}">
          <x14:formula1>
            <xm:f>INDIRECT('Listado desplegable'!$E$367)</xm:f>
          </x14:formula1>
          <xm:sqref>I373</xm:sqref>
        </x14:dataValidation>
        <x14:dataValidation type="list" allowBlank="1" showInputMessage="1" showErrorMessage="1" xr:uid="{BB5D7477-53E5-4252-A9A1-622B85212B78}">
          <x14:formula1>
            <xm:f>INDIRECT('Listado desplegable'!$F$368)</xm:f>
          </x14:formula1>
          <xm:sqref>I374</xm:sqref>
        </x14:dataValidation>
        <x14:dataValidation type="list" allowBlank="1" showInputMessage="1" showErrorMessage="1" xr:uid="{CA4FCAF6-631C-49A1-B87B-634C82EA6332}">
          <x14:formula1>
            <xm:f>INDIRECT('Listado desplegable'!$E$369)</xm:f>
          </x14:formula1>
          <xm:sqref>I375</xm:sqref>
        </x14:dataValidation>
        <x14:dataValidation type="list" allowBlank="1" showInputMessage="1" showErrorMessage="1" xr:uid="{521A3E69-1D0B-4922-9382-3E5F8EC107F3}">
          <x14:formula1>
            <xm:f>INDIRECT('Listado desplegable'!$F$370)</xm:f>
          </x14:formula1>
          <xm:sqref>I376</xm:sqref>
        </x14:dataValidation>
        <x14:dataValidation type="list" allowBlank="1" showInputMessage="1" showErrorMessage="1" xr:uid="{7E53E86A-6858-4AD7-ABA8-403011668245}">
          <x14:formula1>
            <xm:f>INDIRECT('Listado desplegable'!$E$371)</xm:f>
          </x14:formula1>
          <xm:sqref>I377</xm:sqref>
        </x14:dataValidation>
        <x14:dataValidation type="list" allowBlank="1" showInputMessage="1" showErrorMessage="1" xr:uid="{DF8DEACF-4557-460F-B53B-733B01E8E096}">
          <x14:formula1>
            <xm:f>INDIRECT('Listado desplegable'!$F$372)</xm:f>
          </x14:formula1>
          <xm:sqref>I378</xm:sqref>
        </x14:dataValidation>
        <x14:dataValidation type="list" allowBlank="1" showInputMessage="1" showErrorMessage="1" xr:uid="{EFC6433F-97F7-4DA6-9B27-7CE3DD64E04C}">
          <x14:formula1>
            <xm:f>INDIRECT('Listado desplegable'!$E$373)</xm:f>
          </x14:formula1>
          <xm:sqref>I379</xm:sqref>
        </x14:dataValidation>
        <x14:dataValidation type="list" allowBlank="1" showInputMessage="1" showErrorMessage="1" xr:uid="{15E35895-81CD-4B77-A866-33C0DA90AD29}">
          <x14:formula1>
            <xm:f>INDIRECT('Listado desplegable'!$F$374)</xm:f>
          </x14:formula1>
          <xm:sqref>I380</xm:sqref>
        </x14:dataValidation>
        <x14:dataValidation type="list" allowBlank="1" showInputMessage="1" showErrorMessage="1" xr:uid="{41C1720C-4C89-4975-AAEF-D526E9EDD2FA}">
          <x14:formula1>
            <xm:f>INDIRECT('Listado desplegable'!$E$375)</xm:f>
          </x14:formula1>
          <xm:sqref>I381</xm:sqref>
        </x14:dataValidation>
        <x14:dataValidation type="list" allowBlank="1" showInputMessage="1" showErrorMessage="1" xr:uid="{31812DA7-E0FF-4A8C-88DC-FB5BBE988E5D}">
          <x14:formula1>
            <xm:f>INDIRECT('Listado desplegable'!$F$376)</xm:f>
          </x14:formula1>
          <xm:sqref>I382</xm:sqref>
        </x14:dataValidation>
        <x14:dataValidation type="list" allowBlank="1" showInputMessage="1" showErrorMessage="1" xr:uid="{B2B5C901-7382-4BBD-951C-8952BDDBF61B}">
          <x14:formula1>
            <xm:f>INDIRECT('Listado desplegable'!$E$377)</xm:f>
          </x14:formula1>
          <xm:sqref>I383</xm:sqref>
        </x14:dataValidation>
        <x14:dataValidation type="list" allowBlank="1" showInputMessage="1" showErrorMessage="1" xr:uid="{7A957C6C-432D-4004-8B1A-3C82E540E651}">
          <x14:formula1>
            <xm:f>INDIRECT('Listado desplegable'!$F$378)</xm:f>
          </x14:formula1>
          <xm:sqref>I384</xm:sqref>
        </x14:dataValidation>
        <x14:dataValidation type="list" allowBlank="1" showInputMessage="1" showErrorMessage="1" xr:uid="{FF366A68-37B7-46F1-8925-014008348AA8}">
          <x14:formula1>
            <xm:f>INDIRECT('Listado desplegable'!$E$379)</xm:f>
          </x14:formula1>
          <xm:sqref>I385</xm:sqref>
        </x14:dataValidation>
        <x14:dataValidation type="list" allowBlank="1" showInputMessage="1" showErrorMessage="1" xr:uid="{19127CD7-1F21-48FB-B3C0-AE3D1E15EDB7}">
          <x14:formula1>
            <xm:f>INDIRECT('Listado desplegable'!$F$380)</xm:f>
          </x14:formula1>
          <xm:sqref>I386</xm:sqref>
        </x14:dataValidation>
        <x14:dataValidation type="list" allowBlank="1" showInputMessage="1" showErrorMessage="1" xr:uid="{31F87C80-06F0-4F4D-8224-1FC9EBEAD594}">
          <x14:formula1>
            <xm:f>INDIRECT('Listado desplegable'!$E$381)</xm:f>
          </x14:formula1>
          <xm:sqref>I387</xm:sqref>
        </x14:dataValidation>
        <x14:dataValidation type="list" allowBlank="1" showInputMessage="1" showErrorMessage="1" xr:uid="{E4F477FE-15A0-44A6-ABA0-6812BBF5A067}">
          <x14:formula1>
            <xm:f>INDIRECT('Listado desplegable'!$F$404)</xm:f>
          </x14:formula1>
          <xm:sqref>I410</xm:sqref>
        </x14:dataValidation>
        <x14:dataValidation type="list" allowBlank="1" showInputMessage="1" showErrorMessage="1" xr:uid="{DCAAC261-EB81-4458-8B16-5138AEA5BD69}">
          <x14:formula1>
            <xm:f>INDIRECT('Listado desplegable'!$F$405)</xm:f>
          </x14:formula1>
          <xm:sqref>I411</xm:sqref>
        </x14:dataValidation>
        <x14:dataValidation type="list" allowBlank="1" showInputMessage="1" showErrorMessage="1" xr:uid="{9AC7BE62-72E6-4C89-A1E9-0753FFB9C55C}">
          <x14:formula1>
            <xm:f>INDIRECT('Listado desplegable'!$F$406)</xm:f>
          </x14:formula1>
          <xm:sqref>I412</xm:sqref>
        </x14:dataValidation>
        <x14:dataValidation type="list" allowBlank="1" showInputMessage="1" showErrorMessage="1" xr:uid="{3012E520-C680-4A0E-8D85-2C0A80518BB3}">
          <x14:formula1>
            <xm:f>INDIRECT('Listado desplegable'!$F$407)</xm:f>
          </x14:formula1>
          <xm:sqref>I413</xm:sqref>
        </x14:dataValidation>
        <x14:dataValidation type="list" allowBlank="1" showInputMessage="1" showErrorMessage="1" xr:uid="{49BC16A8-84E2-4C7B-8F94-767893C57F9E}">
          <x14:formula1>
            <xm:f>INDIRECT('Listado desplegable'!$F$408)</xm:f>
          </x14:formula1>
          <xm:sqref>I414</xm:sqref>
        </x14:dataValidation>
        <x14:dataValidation type="list" allowBlank="1" showInputMessage="1" showErrorMessage="1" xr:uid="{DDD6492D-C50C-4417-AAA2-63B9F99FBC07}">
          <x14:formula1>
            <xm:f>INDIRECT('Listado desplegable'!$F$409)</xm:f>
          </x14:formula1>
          <xm:sqref>I415</xm:sqref>
        </x14:dataValidation>
        <x14:dataValidation type="list" allowBlank="1" showInputMessage="1" showErrorMessage="1" xr:uid="{AC61F654-B49A-401E-A35F-CA3DBA8EC9BF}">
          <x14:formula1>
            <xm:f>INDIRECT('Listado desplegable'!$F$410)</xm:f>
          </x14:formula1>
          <xm:sqref>I416</xm:sqref>
        </x14:dataValidation>
        <x14:dataValidation type="list" allowBlank="1" showInputMessage="1" showErrorMessage="1" xr:uid="{68183FED-B02B-4246-B97A-340D64CF1DC4}">
          <x14:formula1>
            <xm:f>INDIRECT('Listado desplegable'!$F$411)</xm:f>
          </x14:formula1>
          <xm:sqref>I417</xm:sqref>
        </x14:dataValidation>
        <x14:dataValidation type="list" allowBlank="1" showInputMessage="1" showErrorMessage="1" xr:uid="{D9F8C662-EFDC-4A5F-8AA5-4CB9137D9139}">
          <x14:formula1>
            <xm:f>INDIRECT('Listado desplegable'!$F$412)</xm:f>
          </x14:formula1>
          <xm:sqref>I418</xm:sqref>
        </x14:dataValidation>
        <x14:dataValidation type="list" allowBlank="1" showInputMessage="1" showErrorMessage="1" xr:uid="{07EDE2F2-4AF5-4669-A477-525401279128}">
          <x14:formula1>
            <xm:f>INDIRECT('Listado desplegable'!$F$413)</xm:f>
          </x14:formula1>
          <xm:sqref>I419</xm:sqref>
        </x14:dataValidation>
        <x14:dataValidation type="list" allowBlank="1" showInputMessage="1" showErrorMessage="1" xr:uid="{98D045D0-39BE-4C7D-BCC4-CB139F938289}">
          <x14:formula1>
            <xm:f>INDIRECT('Listado desplegable'!$F$414)</xm:f>
          </x14:formula1>
          <xm:sqref>I420</xm:sqref>
        </x14:dataValidation>
        <x14:dataValidation type="list" allowBlank="1" showInputMessage="1" showErrorMessage="1" xr:uid="{725AE22D-9435-4545-9196-3D3F3698E8D0}">
          <x14:formula1>
            <xm:f>INDIRECT('Listado desplegable'!$F$415)</xm:f>
          </x14:formula1>
          <xm:sqref>I421</xm:sqref>
        </x14:dataValidation>
        <x14:dataValidation type="list" allowBlank="1" showInputMessage="1" showErrorMessage="1" xr:uid="{AF918E80-31E8-4424-9CE3-2D563EAFFAD5}">
          <x14:formula1>
            <xm:f>INDIRECT('Listado desplegable'!$F$416)</xm:f>
          </x14:formula1>
          <xm:sqref>I422</xm:sqref>
        </x14:dataValidation>
        <x14:dataValidation type="list" allowBlank="1" showInputMessage="1" showErrorMessage="1" xr:uid="{487BAD90-874F-4135-8536-EBF8612249D5}">
          <x14:formula1>
            <xm:f>INDIRECT('Listado desplegable'!$F$417)</xm:f>
          </x14:formula1>
          <xm:sqref>I423</xm:sqref>
        </x14:dataValidation>
        <x14:dataValidation type="list" allowBlank="1" showInputMessage="1" showErrorMessage="1" xr:uid="{4CA5726C-B1DF-4EB3-8FDB-D5543F9EA376}">
          <x14:formula1>
            <xm:f>INDIRECT('Listado desplegable'!$F$418)</xm:f>
          </x14:formula1>
          <xm:sqref>I424</xm:sqref>
        </x14:dataValidation>
        <x14:dataValidation type="list" allowBlank="1" showInputMessage="1" showErrorMessage="1" xr:uid="{B6C87E05-0B5E-4235-880E-2604B9E3D6D6}">
          <x14:formula1>
            <xm:f>INDIRECT('Listado desplegable'!$F$419)</xm:f>
          </x14:formula1>
          <xm:sqref>I425</xm:sqref>
        </x14:dataValidation>
        <x14:dataValidation type="list" allowBlank="1" showInputMessage="1" showErrorMessage="1" xr:uid="{57733BD5-6247-4D86-B844-F7F206899A57}">
          <x14:formula1>
            <xm:f>INDIRECT('Listado desplegable'!$F$420)</xm:f>
          </x14:formula1>
          <xm:sqref>I426</xm:sqref>
        </x14:dataValidation>
        <x14:dataValidation type="list" allowBlank="1" showInputMessage="1" showErrorMessage="1" xr:uid="{5A589FFE-F03E-4E23-B044-C963EA50A9E1}">
          <x14:formula1>
            <xm:f>INDIRECT('Listado desplegable'!$F$421)</xm:f>
          </x14:formula1>
          <xm:sqref>I427</xm:sqref>
        </x14:dataValidation>
        <x14:dataValidation type="list" allowBlank="1" showInputMessage="1" showErrorMessage="1" xr:uid="{2D7533D3-C86D-4E57-B427-9B42E24BE834}">
          <x14:formula1>
            <xm:f>INDIRECT('Listado desplegable'!$F$422)</xm:f>
          </x14:formula1>
          <xm:sqref>I428</xm:sqref>
        </x14:dataValidation>
        <x14:dataValidation type="list" allowBlank="1" showInputMessage="1" showErrorMessage="1" xr:uid="{8AB5EFDD-88BC-4603-A371-F3EB6E273BF5}">
          <x14:formula1>
            <xm:f>INDIRECT('Listado desplegable'!$F$423)</xm:f>
          </x14:formula1>
          <xm:sqref>I429</xm:sqref>
        </x14:dataValidation>
        <x14:dataValidation type="list" allowBlank="1" showInputMessage="1" showErrorMessage="1" xr:uid="{029EFEFF-52E5-440B-8838-69AA68642D2B}">
          <x14:formula1>
            <xm:f>INDIRECT('Listado desplegable'!$F$424)</xm:f>
          </x14:formula1>
          <xm:sqref>I430</xm:sqref>
        </x14:dataValidation>
        <x14:dataValidation type="list" allowBlank="1" showInputMessage="1" showErrorMessage="1" xr:uid="{22A8956D-765A-44D6-A3A6-E88D6E869344}">
          <x14:formula1>
            <xm:f>INDIRECT('Listado desplegable'!$F$425)</xm:f>
          </x14:formula1>
          <xm:sqref>I431</xm:sqref>
        </x14:dataValidation>
        <x14:dataValidation type="list" allowBlank="1" showInputMessage="1" showErrorMessage="1" xr:uid="{63626D06-42DF-48D2-94B5-2ADE780FD05A}">
          <x14:formula1>
            <xm:f>INDIRECT('Listado desplegable'!$F$426)</xm:f>
          </x14:formula1>
          <xm:sqref>I432</xm:sqref>
        </x14:dataValidation>
        <x14:dataValidation type="list" allowBlank="1" showInputMessage="1" showErrorMessage="1" xr:uid="{9B9ECF52-388C-48A5-8538-20BE4C1C4B6B}">
          <x14:formula1>
            <xm:f>INDIRECT('Listado desplegable'!$F$427)</xm:f>
          </x14:formula1>
          <xm:sqref>I433</xm:sqref>
        </x14:dataValidation>
        <x14:dataValidation type="list" allowBlank="1" showInputMessage="1" showErrorMessage="1" xr:uid="{F5F44964-0294-4CC1-958D-1FC1190289A7}">
          <x14:formula1>
            <xm:f>INDIRECT('Listado desplegable'!$F$428)</xm:f>
          </x14:formula1>
          <xm:sqref>I434</xm:sqref>
        </x14:dataValidation>
        <x14:dataValidation type="list" allowBlank="1" showInputMessage="1" showErrorMessage="1" xr:uid="{1F6371B5-EA61-45F8-8D53-8E00399D75D0}">
          <x14:formula1>
            <xm:f>INDIRECT('Listado desplegable'!$F$429)</xm:f>
          </x14:formula1>
          <xm:sqref>I435</xm:sqref>
        </x14:dataValidation>
        <x14:dataValidation type="list" allowBlank="1" showInputMessage="1" showErrorMessage="1" xr:uid="{630E4DF8-5D04-4F33-B1AC-4005FB5E50AB}">
          <x14:formula1>
            <xm:f>INDIRECT('Listado desplegable'!$F$430)</xm:f>
          </x14:formula1>
          <xm:sqref>I436</xm:sqref>
        </x14:dataValidation>
        <x14:dataValidation type="list" allowBlank="1" showInputMessage="1" showErrorMessage="1" xr:uid="{F774D7C5-AB51-4E1E-8611-C743021FF7E8}">
          <x14:formula1>
            <xm:f>INDIRECT('Listado desplegable'!$F$431)</xm:f>
          </x14:formula1>
          <xm:sqref>I437</xm:sqref>
        </x14:dataValidation>
        <x14:dataValidation type="list" allowBlank="1" showInputMessage="1" showErrorMessage="1" xr:uid="{5AD41B4E-0439-490D-A921-CAB776726D9B}">
          <x14:formula1>
            <xm:f>INDIRECT('Listado desplegable'!$F$432)</xm:f>
          </x14:formula1>
          <xm:sqref>I438</xm:sqref>
        </x14:dataValidation>
        <x14:dataValidation type="list" allowBlank="1" showInputMessage="1" showErrorMessage="1" xr:uid="{515E9166-1D12-402C-8342-4C74965DCDCF}">
          <x14:formula1>
            <xm:f>INDIRECT('Listado desplegable'!$F$433)</xm:f>
          </x14:formula1>
          <xm:sqref>I439</xm:sqref>
        </x14:dataValidation>
        <x14:dataValidation type="list" allowBlank="1" showInputMessage="1" showErrorMessage="1" xr:uid="{512B2D04-F717-48E2-ACAB-EA80699E7CCA}">
          <x14:formula1>
            <xm:f>INDIRECT('Listado desplegable'!$F$434)</xm:f>
          </x14:formula1>
          <xm:sqref>I440</xm:sqref>
        </x14:dataValidation>
        <x14:dataValidation type="list" allowBlank="1" showInputMessage="1" showErrorMessage="1" xr:uid="{815F9635-BCF4-4EC4-8AD9-28E9B7A8994E}">
          <x14:formula1>
            <xm:f>INDIRECT('Listado desplegable'!$F$435)</xm:f>
          </x14:formula1>
          <xm:sqref>I441</xm:sqref>
        </x14:dataValidation>
        <x14:dataValidation type="list" allowBlank="1" showInputMessage="1" showErrorMessage="1" xr:uid="{DAFA5A2F-179D-4C17-B01B-EE4D41AE2BAD}">
          <x14:formula1>
            <xm:f>INDIRECT('Listado desplegable'!$F$436)</xm:f>
          </x14:formula1>
          <xm:sqref>I442</xm:sqref>
        </x14:dataValidation>
        <x14:dataValidation type="list" allowBlank="1" showInputMessage="1" showErrorMessage="1" xr:uid="{232C7C6A-DC2E-426C-9FDF-60D1B0B64429}">
          <x14:formula1>
            <xm:f>INDIRECT('Listado desplegable'!$F$437)</xm:f>
          </x14:formula1>
          <xm:sqref>I443</xm:sqref>
        </x14:dataValidation>
        <x14:dataValidation type="list" allowBlank="1" showInputMessage="1" showErrorMessage="1" xr:uid="{E62EC2E4-891F-4F8D-872D-4BC20FF66121}">
          <x14:formula1>
            <xm:f>INDIRECT('Listado desplegable'!$F$438)</xm:f>
          </x14:formula1>
          <xm:sqref>I444</xm:sqref>
        </x14:dataValidation>
        <x14:dataValidation type="list" allowBlank="1" showInputMessage="1" showErrorMessage="1" xr:uid="{6D69E22D-A6C8-424D-92F9-20CA4442A023}">
          <x14:formula1>
            <xm:f>INDIRECT('Listado desplegable'!$F$439)</xm:f>
          </x14:formula1>
          <xm:sqref>I445</xm:sqref>
        </x14:dataValidation>
        <x14:dataValidation type="list" allowBlank="1" showInputMessage="1" showErrorMessage="1" xr:uid="{AE3D40A5-2127-4040-AB63-BF87B00CF8EE}">
          <x14:formula1>
            <xm:f>INDIRECT('Listado desplegable'!$F$440)</xm:f>
          </x14:formula1>
          <xm:sqref>I446</xm:sqref>
        </x14:dataValidation>
        <x14:dataValidation type="list" allowBlank="1" showInputMessage="1" showErrorMessage="1" xr:uid="{ED8BB169-88C2-4C09-BC14-71168ECF4F8C}">
          <x14:formula1>
            <xm:f>INDIRECT('Listado desplegable'!$F$441)</xm:f>
          </x14:formula1>
          <xm:sqref>I447</xm:sqref>
        </x14:dataValidation>
        <x14:dataValidation type="list" allowBlank="1" showInputMessage="1" showErrorMessage="1" xr:uid="{36ECCF88-0D5B-4A92-B405-9785D64CFD79}">
          <x14:formula1>
            <xm:f>INDIRECT('Listado desplegable'!$F$442)</xm:f>
          </x14:formula1>
          <xm:sqref>I448</xm:sqref>
        </x14:dataValidation>
        <x14:dataValidation type="list" allowBlank="1" showInputMessage="1" showErrorMessage="1" xr:uid="{D53A5A66-DAEF-43A7-8C98-E7B760B08334}">
          <x14:formula1>
            <xm:f>INDIRECT('Listado desplegable'!$F$443)</xm:f>
          </x14:formula1>
          <xm:sqref>I449</xm:sqref>
        </x14:dataValidation>
        <x14:dataValidation type="list" allowBlank="1" showInputMessage="1" showErrorMessage="1" xr:uid="{1C2CB4BE-04EF-42D6-8384-0EE2DE9CF3EC}">
          <x14:formula1>
            <xm:f>INDIRECT('Listado desplegable'!$F$444)</xm:f>
          </x14:formula1>
          <xm:sqref>I450</xm:sqref>
        </x14:dataValidation>
        <x14:dataValidation type="list" allowBlank="1" showInputMessage="1" showErrorMessage="1" xr:uid="{22038316-267B-4F29-9892-1C52D0A312B4}">
          <x14:formula1>
            <xm:f>INDIRECT('Listado desplegable'!$F$445)</xm:f>
          </x14:formula1>
          <xm:sqref>I451</xm:sqref>
        </x14:dataValidation>
        <x14:dataValidation type="list" allowBlank="1" showInputMessage="1" showErrorMessage="1" xr:uid="{F161BB71-73FB-4801-95AC-25DFB4FE890C}">
          <x14:formula1>
            <xm:f>INDIRECT('Listado desplegable'!$F$446)</xm:f>
          </x14:formula1>
          <xm:sqref>I452</xm:sqref>
        </x14:dataValidation>
        <x14:dataValidation type="list" allowBlank="1" showInputMessage="1" showErrorMessage="1" xr:uid="{7DC2F20C-F23B-436E-80D8-3A0CA21A5DE6}">
          <x14:formula1>
            <xm:f>INDIRECT('Listado desplegable'!$F$447)</xm:f>
          </x14:formula1>
          <xm:sqref>I453</xm:sqref>
        </x14:dataValidation>
        <x14:dataValidation type="list" allowBlank="1" showInputMessage="1" showErrorMessage="1" xr:uid="{2E1281A8-6480-4AC5-B225-0308F8611893}">
          <x14:formula1>
            <xm:f>INDIRECT('Listado desplegable'!$F$448)</xm:f>
          </x14:formula1>
          <xm:sqref>I454</xm:sqref>
        </x14:dataValidation>
        <x14:dataValidation type="list" allowBlank="1" showInputMessage="1" showErrorMessage="1" xr:uid="{BDBBFED9-DEF3-4EEC-97E7-7B4C7E0FCE55}">
          <x14:formula1>
            <xm:f>INDIRECT('Listado desplegable'!$E$449)</xm:f>
          </x14:formula1>
          <xm:sqref>I455</xm:sqref>
        </x14:dataValidation>
        <x14:dataValidation type="list" allowBlank="1" showInputMessage="1" showErrorMessage="1" xr:uid="{11AEB51D-F9BA-4101-A600-E1ED1F64C8FA}">
          <x14:formula1>
            <xm:f>INDIRECT('Listado desplegable'!$F$450)</xm:f>
          </x14:formula1>
          <xm:sqref>I456</xm:sqref>
        </x14:dataValidation>
        <x14:dataValidation type="list" allowBlank="1" showInputMessage="1" showErrorMessage="1" xr:uid="{2BB52B37-B31A-4C7B-B5DA-BBE392D90D7E}">
          <x14:formula1>
            <xm:f>INDIRECT('Listado desplegable'!$E$451)</xm:f>
          </x14:formula1>
          <xm:sqref>I457</xm:sqref>
        </x14:dataValidation>
        <x14:dataValidation type="list" allowBlank="1" showInputMessage="1" showErrorMessage="1" xr:uid="{AA1566EE-CDD3-4144-9E18-47899C006A01}">
          <x14:formula1>
            <xm:f>INDIRECT('Listado desplegable'!$F$452)</xm:f>
          </x14:formula1>
          <xm:sqref>I458</xm:sqref>
        </x14:dataValidation>
        <x14:dataValidation type="list" allowBlank="1" showInputMessage="1" showErrorMessage="1" xr:uid="{6B93D0EE-23E5-461D-B16B-9EA4A44F2767}">
          <x14:formula1>
            <xm:f>INDIRECT('Listado desplegable'!$E$453)</xm:f>
          </x14:formula1>
          <xm:sqref>I459</xm:sqref>
        </x14:dataValidation>
        <x14:dataValidation type="list" allowBlank="1" showInputMessage="1" showErrorMessage="1" xr:uid="{4C743AFD-DAA5-45D8-9F51-327E028D1F82}">
          <x14:formula1>
            <xm:f>INDIRECT('Listado desplegable'!$F$454)</xm:f>
          </x14:formula1>
          <xm:sqref>I460</xm:sqref>
        </x14:dataValidation>
        <x14:dataValidation type="list" allowBlank="1" showInputMessage="1" showErrorMessage="1" xr:uid="{3DE1EFE0-DCBC-46F6-8891-513E2C4BB5E7}">
          <x14:formula1>
            <xm:f>INDIRECT('Listado desplegable'!$E$455)</xm:f>
          </x14:formula1>
          <xm:sqref>I461</xm:sqref>
        </x14:dataValidation>
        <x14:dataValidation type="list" allowBlank="1" showInputMessage="1" showErrorMessage="1" xr:uid="{A2D57773-26B2-4F70-A491-2BA978CB21E5}">
          <x14:formula1>
            <xm:f>INDIRECT('Listado desplegable'!$F$456)</xm:f>
          </x14:formula1>
          <xm:sqref>I462</xm:sqref>
        </x14:dataValidation>
        <x14:dataValidation type="list" allowBlank="1" showInputMessage="1" showErrorMessage="1" xr:uid="{D52D64F3-29F0-42AA-A245-FF0EF16D8E62}">
          <x14:formula1>
            <xm:f>INDIRECT('Listado desplegable'!$E$457)</xm:f>
          </x14:formula1>
          <xm:sqref>I463</xm:sqref>
        </x14:dataValidation>
        <x14:dataValidation type="list" allowBlank="1" showInputMessage="1" showErrorMessage="1" xr:uid="{25C0169B-F4ED-4D75-9953-C3F84E6A4272}">
          <x14:formula1>
            <xm:f>INDIRECT('Listado desplegable'!$F$458)</xm:f>
          </x14:formula1>
          <xm:sqref>I464</xm:sqref>
        </x14:dataValidation>
        <x14:dataValidation type="list" allowBlank="1" showInputMessage="1" showErrorMessage="1" xr:uid="{544A3B94-B305-4896-A871-F96898BA3FA6}">
          <x14:formula1>
            <xm:f>INDIRECT('Listado desplegable'!$E$459)</xm:f>
          </x14:formula1>
          <xm:sqref>I465</xm:sqref>
        </x14:dataValidation>
        <x14:dataValidation type="list" allowBlank="1" showInputMessage="1" showErrorMessage="1" xr:uid="{8A95F371-4D5B-46CE-9B14-6282E598FC98}">
          <x14:formula1>
            <xm:f>INDIRECT('Listado desplegable'!$F$460)</xm:f>
          </x14:formula1>
          <xm:sqref>I466</xm:sqref>
        </x14:dataValidation>
        <x14:dataValidation type="list" allowBlank="1" showInputMessage="1" showErrorMessage="1" xr:uid="{0583A4FD-3E09-470B-900F-E939281FA0FC}">
          <x14:formula1>
            <xm:f>INDIRECT('Listado desplegable'!$E$461)</xm:f>
          </x14:formula1>
          <xm:sqref>I467</xm:sqref>
        </x14:dataValidation>
        <x14:dataValidation type="list" allowBlank="1" showInputMessage="1" showErrorMessage="1" xr:uid="{3A12814B-1E1C-4A3B-A3F0-BCC0911F0548}">
          <x14:formula1>
            <xm:f>INDIRECT('Listado desplegable'!$F$462)</xm:f>
          </x14:formula1>
          <xm:sqref>I468</xm:sqref>
        </x14:dataValidation>
        <x14:dataValidation type="list" allowBlank="1" showInputMessage="1" showErrorMessage="1" xr:uid="{F4CE1616-1F6D-4929-8983-253E2778BFD9}">
          <x14:formula1>
            <xm:f>INDIRECT('Listado desplegable'!$E$463)</xm:f>
          </x14:formula1>
          <xm:sqref>I469</xm:sqref>
        </x14:dataValidation>
        <x14:dataValidation type="list" allowBlank="1" showInputMessage="1" showErrorMessage="1" xr:uid="{17CFDB6F-B576-4268-9ABB-457CB23DF40C}">
          <x14:formula1>
            <xm:f>INDIRECT('Listado desplegable'!$F$464)</xm:f>
          </x14:formula1>
          <xm:sqref>I470</xm:sqref>
        </x14:dataValidation>
        <x14:dataValidation type="list" allowBlank="1" showInputMessage="1" showErrorMessage="1" xr:uid="{118EEE8E-C609-4057-B42C-660CDFDE1A21}">
          <x14:formula1>
            <xm:f>INDIRECT('Listado desplegable'!$E$465)</xm:f>
          </x14:formula1>
          <xm:sqref>I471</xm:sqref>
        </x14:dataValidation>
        <x14:dataValidation type="list" allowBlank="1" showInputMessage="1" showErrorMessage="1" xr:uid="{CFAF6F14-EE57-4C17-95CA-12D47B02D650}">
          <x14:formula1>
            <xm:f>INDIRECT('Listado desplegable'!$F$466)</xm:f>
          </x14:formula1>
          <xm:sqref>I472</xm:sqref>
        </x14:dataValidation>
        <x14:dataValidation type="list" allowBlank="1" showInputMessage="1" showErrorMessage="1" xr:uid="{20E67666-F290-475B-8C32-D3B54DC5B1E6}">
          <x14:formula1>
            <xm:f>INDIRECT('Listado desplegable'!$E$467)</xm:f>
          </x14:formula1>
          <xm:sqref>I473</xm:sqref>
        </x14:dataValidation>
        <x14:dataValidation type="list" allowBlank="1" showInputMessage="1" showErrorMessage="1" xr:uid="{4D305CCD-D539-489A-9364-B50D33C91819}">
          <x14:formula1>
            <xm:f>INDIRECT('Listado desplegable'!$F$468)</xm:f>
          </x14:formula1>
          <xm:sqref>I474</xm:sqref>
        </x14:dataValidation>
        <x14:dataValidation type="list" allowBlank="1" showInputMessage="1" showErrorMessage="1" xr:uid="{4C065F29-DA43-4368-886F-45DFF266EB7D}">
          <x14:formula1>
            <xm:f>INDIRECT('Listado desplegable'!$E$469)</xm:f>
          </x14:formula1>
          <xm:sqref>I475</xm:sqref>
        </x14:dataValidation>
        <x14:dataValidation type="list" allowBlank="1" showInputMessage="1" showErrorMessage="1" xr:uid="{2BCD75BC-2D39-45C9-A613-1E6ED5178339}">
          <x14:formula1>
            <xm:f>INDIRECT('Listado desplegable'!$F$470)</xm:f>
          </x14:formula1>
          <xm:sqref>I476</xm:sqref>
        </x14:dataValidation>
        <x14:dataValidation type="list" allowBlank="1" showInputMessage="1" showErrorMessage="1" xr:uid="{2D3B7DB8-7352-4E64-A560-D36AC2631A94}">
          <x14:formula1>
            <xm:f>INDIRECT('Listado desplegable'!$E$471)</xm:f>
          </x14:formula1>
          <xm:sqref>I477</xm:sqref>
        </x14:dataValidation>
        <x14:dataValidation type="list" allowBlank="1" showInputMessage="1" showErrorMessage="1" xr:uid="{DDDEAEDA-2C88-4FB0-9CDC-A7E3BFF622D3}">
          <x14:formula1>
            <xm:f>INDIRECT('Listado desplegable'!$F$472)</xm:f>
          </x14:formula1>
          <xm:sqref>I478</xm:sqref>
        </x14:dataValidation>
        <x14:dataValidation type="list" allowBlank="1" showInputMessage="1" showErrorMessage="1" xr:uid="{C669FC35-9D43-4296-B197-8CEFFB5255B7}">
          <x14:formula1>
            <xm:f>INDIRECT('Listado desplegable'!$E$473)</xm:f>
          </x14:formula1>
          <xm:sqref>I479</xm:sqref>
        </x14:dataValidation>
        <x14:dataValidation type="list" allowBlank="1" showInputMessage="1" showErrorMessage="1" xr:uid="{1B71F5D8-FC4F-4883-B1AD-84EF2A3AA6A1}">
          <x14:formula1>
            <xm:f>INDIRECT('Listado desplegable'!$F$474)</xm:f>
          </x14:formula1>
          <xm:sqref>I480</xm:sqref>
        </x14:dataValidation>
        <x14:dataValidation type="list" allowBlank="1" showInputMessage="1" showErrorMessage="1" xr:uid="{57369A2B-5BB3-4197-AD93-2640648DE257}">
          <x14:formula1>
            <xm:f>INDIRECT('Listado desplegable'!$E$475)</xm:f>
          </x14:formula1>
          <xm:sqref>I481</xm:sqref>
        </x14:dataValidation>
        <x14:dataValidation type="list" allowBlank="1" showInputMessage="1" showErrorMessage="1" xr:uid="{5FB0107B-893E-43A9-B564-37D690676E11}">
          <x14:formula1>
            <xm:f>INDIRECT('Listado desplegable'!$F$476)</xm:f>
          </x14:formula1>
          <xm:sqref>I482</xm:sqref>
        </x14:dataValidation>
        <x14:dataValidation type="list" allowBlank="1" showInputMessage="1" showErrorMessage="1" xr:uid="{3EC9C2E9-A4BA-4C65-825E-461A7FD0B83C}">
          <x14:formula1>
            <xm:f>INDIRECT('Listado desplegable'!$E$477)</xm:f>
          </x14:formula1>
          <xm:sqref>I483</xm:sqref>
        </x14:dataValidation>
        <x14:dataValidation type="list" allowBlank="1" showInputMessage="1" showErrorMessage="1" xr:uid="{6A90D9C4-0284-4063-9880-E3E3BE5B7C07}">
          <x14:formula1>
            <xm:f>INDIRECT('Listado desplegable'!$F$478)</xm:f>
          </x14:formula1>
          <xm:sqref>I484</xm:sqref>
        </x14:dataValidation>
        <x14:dataValidation type="list" allowBlank="1" showInputMessage="1" showErrorMessage="1" xr:uid="{A91D985B-844B-4878-80E8-9D490C1FB34F}">
          <x14:formula1>
            <xm:f>INDIRECT('Listado desplegable'!$E$479)</xm:f>
          </x14:formula1>
          <xm:sqref>I485</xm:sqref>
        </x14:dataValidation>
        <x14:dataValidation type="list" allowBlank="1" showInputMessage="1" showErrorMessage="1" xr:uid="{C6DFED08-F61E-4B64-BB27-8147903045E7}">
          <x14:formula1>
            <xm:f>INDIRECT('Listado desplegable'!$F$480)</xm:f>
          </x14:formula1>
          <xm:sqref>I486</xm:sqref>
        </x14:dataValidation>
        <x14:dataValidation type="list" allowBlank="1" showInputMessage="1" showErrorMessage="1" xr:uid="{0B2CFD67-03EE-4E63-ADD0-209B173129BF}">
          <x14:formula1>
            <xm:f>INDIRECT('Listado desplegable'!$E$481)</xm:f>
          </x14:formula1>
          <xm:sqref>I487</xm:sqref>
        </x14:dataValidation>
        <x14:dataValidation type="list" allowBlank="1" showInputMessage="1" showErrorMessage="1" xr:uid="{1D852476-CB27-4EE3-9C99-784F82BCB554}">
          <x14:formula1>
            <xm:f>INDIRECT('Listado desplegable'!$F$482)</xm:f>
          </x14:formula1>
          <xm:sqref>I488</xm:sqref>
        </x14:dataValidation>
        <x14:dataValidation type="list" allowBlank="1" showInputMessage="1" showErrorMessage="1" xr:uid="{69C2E746-4878-459F-A68C-DAD48E85C014}">
          <x14:formula1>
            <xm:f>INDIRECT('Listado desplegable'!$E$483)</xm:f>
          </x14:formula1>
          <xm:sqref>I489</xm:sqref>
        </x14:dataValidation>
        <x14:dataValidation type="list" allowBlank="1" showInputMessage="1" showErrorMessage="1" xr:uid="{B01EDCF3-9BD3-4A12-82E5-FCDD02CD3C9E}">
          <x14:formula1>
            <xm:f>INDIRECT('Listado desplegable'!$F$484)</xm:f>
          </x14:formula1>
          <xm:sqref>I490</xm:sqref>
        </x14:dataValidation>
        <x14:dataValidation type="list" allowBlank="1" showInputMessage="1" showErrorMessage="1" xr:uid="{CC7C7CBC-3161-4C55-8C72-D96BF54AF7C7}">
          <x14:formula1>
            <xm:f>INDIRECT('Listado desplegable'!$E$485)</xm:f>
          </x14:formula1>
          <xm:sqref>I491</xm:sqref>
        </x14:dataValidation>
        <x14:dataValidation type="list" allowBlank="1" showInputMessage="1" showErrorMessage="1" xr:uid="{F737DDB1-F697-4E86-82F2-DAB1FCED3488}">
          <x14:formula1>
            <xm:f>INDIRECT('Listado desplegable'!$F$486)</xm:f>
          </x14:formula1>
          <xm:sqref>I492</xm:sqref>
        </x14:dataValidation>
        <x14:dataValidation type="list" allowBlank="1" showInputMessage="1" showErrorMessage="1" xr:uid="{1C2A14E6-6DCF-4462-BF43-E8CCFCA36AA7}">
          <x14:formula1>
            <xm:f>INDIRECT('Listado desplegable'!$E$487)</xm:f>
          </x14:formula1>
          <xm:sqref>I493</xm:sqref>
        </x14:dataValidation>
        <x14:dataValidation type="list" allowBlank="1" showInputMessage="1" showErrorMessage="1" xr:uid="{9091DDD9-0E23-4BDC-8F31-B91805A33F9C}">
          <x14:formula1>
            <xm:f>INDIRECT('Listado desplegable'!$F$488)</xm:f>
          </x14:formula1>
          <xm:sqref>I494</xm:sqref>
        </x14:dataValidation>
        <x14:dataValidation type="list" allowBlank="1" showInputMessage="1" showErrorMessage="1" xr:uid="{A3970731-5D14-4CDD-B272-0FA0B1F07917}">
          <x14:formula1>
            <xm:f>INDIRECT('Listado desplegable'!$E$489)</xm:f>
          </x14:formula1>
          <xm:sqref>I495</xm:sqref>
        </x14:dataValidation>
        <x14:dataValidation type="list" allowBlank="1" showInputMessage="1" showErrorMessage="1" xr:uid="{5AEEA049-887E-48EB-B50F-8276D4DAD7AA}">
          <x14:formula1>
            <xm:f>INDIRECT('Listado desplegable'!$F$490)</xm:f>
          </x14:formula1>
          <xm:sqref>I496</xm:sqref>
        </x14:dataValidation>
        <x14:dataValidation type="list" allowBlank="1" showInputMessage="1" showErrorMessage="1" xr:uid="{3987CECC-D2EC-425D-AE34-C07545333680}">
          <x14:formula1>
            <xm:f>INDIRECT('Listado desplegable'!$E$491)</xm:f>
          </x14:formula1>
          <xm:sqref>I497</xm:sqref>
        </x14:dataValidation>
        <x14:dataValidation type="list" allowBlank="1" showInputMessage="1" showErrorMessage="1" xr:uid="{EB4CA9B4-0B86-42A9-A2D1-21F5B8578289}">
          <x14:formula1>
            <xm:f>INDIRECT('Listado desplegable'!$F$492)</xm:f>
          </x14:formula1>
          <xm:sqref>I498</xm:sqref>
        </x14:dataValidation>
        <x14:dataValidation type="list" allowBlank="1" showInputMessage="1" showErrorMessage="1" xr:uid="{BA8AC5C9-C80F-47F8-BF98-500016678F3F}">
          <x14:formula1>
            <xm:f>INDIRECT('Listado desplegable'!$E$493)</xm:f>
          </x14:formula1>
          <xm:sqref>I499</xm:sqref>
        </x14:dataValidation>
        <x14:dataValidation type="list" allowBlank="1" showInputMessage="1" showErrorMessage="1" xr:uid="{5B01B076-99DD-4AA4-98A2-E44CE982B1A1}">
          <x14:formula1>
            <xm:f>INDIRECT('Listado desplegable'!$F$494)</xm:f>
          </x14:formula1>
          <xm:sqref>I500</xm:sqref>
        </x14:dataValidation>
        <x14:dataValidation type="list" allowBlank="1" showInputMessage="1" showErrorMessage="1" xr:uid="{7BC348E2-9C59-405B-9AA0-A1BFFD84FD00}">
          <x14:formula1>
            <xm:f>INDIRECT('Listado desplegable'!$E$495)</xm:f>
          </x14:formula1>
          <xm:sqref>I501</xm:sqref>
        </x14:dataValidation>
        <x14:dataValidation type="list" allowBlank="1" showInputMessage="1" showErrorMessage="1" xr:uid="{428173E2-1159-4D5C-A9A5-4455BD390859}">
          <x14:formula1>
            <xm:f>INDIRECT('Listado desplegable'!$F$496)</xm:f>
          </x14:formula1>
          <xm:sqref>I502</xm:sqref>
        </x14:dataValidation>
        <x14:dataValidation type="list" allowBlank="1" showInputMessage="1" showErrorMessage="1" xr:uid="{A8775D73-6C11-47B2-B6EC-CFDE67DDE25E}">
          <x14:formula1>
            <xm:f>INDIRECT('Listado desplegable'!$E$497)</xm:f>
          </x14:formula1>
          <xm:sqref>I503</xm:sqref>
        </x14:dataValidation>
        <x14:dataValidation type="list" allowBlank="1" showInputMessage="1" showErrorMessage="1" xr:uid="{CEC2AF22-C6AE-49FC-AA6C-FB450C3FAD2E}">
          <x14:formula1>
            <xm:f>INDIRECT('Listado desplegable'!$F$498)</xm:f>
          </x14:formula1>
          <xm:sqref>I504</xm:sqref>
        </x14:dataValidation>
        <x14:dataValidation type="list" allowBlank="1" showInputMessage="1" showErrorMessage="1" xr:uid="{26DC03BB-0DCC-4E20-B826-F489340E71FA}">
          <x14:formula1>
            <xm:f>INDIRECT('Listado desplegable'!$E$499)</xm:f>
          </x14:formula1>
          <xm:sqref>I505</xm:sqref>
        </x14:dataValidation>
        <x14:dataValidation type="list" allowBlank="1" showInputMessage="1" showErrorMessage="1" xr:uid="{F9999B17-F918-4936-A086-19604C8F9676}">
          <x14:formula1>
            <xm:f>INDIRECT('Listado desplegable'!$F$500)</xm:f>
          </x14:formula1>
          <xm:sqref>I506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2:AP508"/>
  <sheetViews>
    <sheetView topLeftCell="A483" workbookViewId="0">
      <selection activeCell="E496" sqref="E496:F501"/>
    </sheetView>
  </sheetViews>
  <sheetFormatPr baseColWidth="10" defaultColWidth="8.85546875" defaultRowHeight="15" customHeight="1"/>
  <cols>
    <col min="1" max="1" width="61.140625" customWidth="1"/>
    <col min="2" max="3" width="16.28515625" customWidth="1"/>
    <col min="4" max="4" width="4.28515625" customWidth="1"/>
    <col min="5" max="10" width="16.28515625" customWidth="1"/>
    <col min="11" max="11" width="5.140625" customWidth="1"/>
    <col min="12" max="19" width="45.7109375" customWidth="1"/>
    <col min="20" max="20" width="18.85546875" customWidth="1"/>
    <col min="21" max="21" width="17.7109375" customWidth="1"/>
    <col min="22" max="22" width="17.85546875" customWidth="1"/>
    <col min="23" max="23" width="18" customWidth="1"/>
    <col min="24" max="24" width="17.5703125" customWidth="1"/>
    <col min="25" max="25" width="17.85546875" customWidth="1"/>
    <col min="26" max="26" width="17.5703125" customWidth="1"/>
    <col min="27" max="38" width="15.7109375" customWidth="1"/>
  </cols>
  <sheetData>
    <row r="2" spans="1:42" ht="15" customHeight="1">
      <c r="AO2" s="498" t="s">
        <v>379</v>
      </c>
      <c r="AP2" s="498"/>
    </row>
    <row r="3" spans="1:42" ht="25.5">
      <c r="A3" s="24" t="s">
        <v>370</v>
      </c>
      <c r="B3" s="76" t="s">
        <v>422</v>
      </c>
      <c r="C3" s="88"/>
      <c r="D3" s="4"/>
      <c r="E3" s="144" t="s">
        <v>423</v>
      </c>
      <c r="F3" s="86" t="s">
        <v>424</v>
      </c>
      <c r="G3" s="90" t="s">
        <v>425</v>
      </c>
      <c r="H3" s="90" t="s">
        <v>426</v>
      </c>
      <c r="I3" s="88" t="s">
        <v>427</v>
      </c>
      <c r="J3" s="88" t="s">
        <v>428</v>
      </c>
      <c r="K3" s="4"/>
      <c r="L3" s="27" t="s">
        <v>429</v>
      </c>
      <c r="M3" s="27" t="s">
        <v>430</v>
      </c>
      <c r="N3" s="27" t="s">
        <v>431</v>
      </c>
      <c r="O3" s="27" t="s">
        <v>432</v>
      </c>
      <c r="P3" s="27" t="s">
        <v>433</v>
      </c>
      <c r="Q3" s="27" t="s">
        <v>434</v>
      </c>
      <c r="R3" s="27" t="s">
        <v>435</v>
      </c>
      <c r="S3" s="27" t="s">
        <v>436</v>
      </c>
      <c r="T3" s="32" t="s">
        <v>396</v>
      </c>
      <c r="V3" s="74" t="s">
        <v>380</v>
      </c>
      <c r="Y3" s="46" t="s">
        <v>437</v>
      </c>
      <c r="Z3" s="49" t="s">
        <v>428</v>
      </c>
      <c r="AO3" s="47" t="s">
        <v>438</v>
      </c>
      <c r="AP3" s="48" t="s">
        <v>382</v>
      </c>
    </row>
    <row r="4" spans="1:42" ht="30" customHeight="1">
      <c r="A4" s="25" t="s">
        <v>412</v>
      </c>
      <c r="B4" s="77" t="s">
        <v>429</v>
      </c>
      <c r="C4" s="91"/>
      <c r="D4" s="22"/>
      <c r="E4" s="145" t="str">
        <f>IFERROR(VLOOKUP('Anexo 2. Cuadro de seguimiento'!$G10,'Listado desplegable'!$A$4:$B$12,2,0),"")</f>
        <v>IDCUATRO</v>
      </c>
      <c r="F4" s="107" t="str">
        <f>IFERROR(VLOOKUP('Anexo 2. Cuadro de seguimiento'!$H10,'Listado desplegable'!$A$15:$C$42,2,0),"")</f>
        <v>VTRESIDCUATRO</v>
      </c>
      <c r="G4" s="107" t="str">
        <f>IFERROR(VLOOKUP('Anexo 2. Cuadro de seguimiento'!$I10,$A$44:$C$99,2,0),"Seleccionar")</f>
        <v>UNDOCEUNO</v>
      </c>
      <c r="H4" s="108" t="str">
        <f>IFERROR(VLOOKUP($G4,$B$45:C$99,2,0),"")</f>
        <v>N/A</v>
      </c>
      <c r="I4" s="22" t="str">
        <f>IF(AO4&gt;=1,"EJECUTADO",IF(AO4&gt;=0.001,"EN EJECUCIÓN","SIN EJECUTAR"))</f>
        <v>SIN EJECUTAR</v>
      </c>
      <c r="J4" s="22" t="str">
        <f>IF(AP4&gt;=1,"EJECUTADO",IF(AP4&gt;=0.001,"EN EJECUCIÓN","SIN EJECUTAR"))</f>
        <v>SIN EJECUTAR</v>
      </c>
      <c r="K4" s="22"/>
      <c r="L4" s="28" t="s">
        <v>439</v>
      </c>
      <c r="M4" s="28" t="s">
        <v>413</v>
      </c>
      <c r="N4" s="28" t="s">
        <v>414</v>
      </c>
      <c r="O4" s="29" t="s">
        <v>391</v>
      </c>
      <c r="P4" s="29" t="s">
        <v>415</v>
      </c>
      <c r="Q4" s="21" t="s">
        <v>416</v>
      </c>
      <c r="R4" s="28" t="s">
        <v>417</v>
      </c>
      <c r="S4" s="28" t="s">
        <v>418</v>
      </c>
      <c r="T4" s="33" t="s">
        <v>397</v>
      </c>
      <c r="V4" s="75" t="s">
        <v>411</v>
      </c>
      <c r="W4" s="87">
        <v>0</v>
      </c>
      <c r="X4" t="s">
        <v>440</v>
      </c>
      <c r="Y4" s="45" t="s">
        <v>441</v>
      </c>
      <c r="Z4" s="45" t="s">
        <v>442</v>
      </c>
      <c r="AO4" s="89">
        <f>IF('Anexo 2. Cuadro de seguimiento'!S10="",0,'Anexo 2. Cuadro de seguimiento'!S10)</f>
        <v>0</v>
      </c>
      <c r="AP4" s="89">
        <f>IF('Anexo 2. Cuadro de seguimiento'!T10="",0,'Anexo 2. Cuadro de seguimiento'!T10)</f>
        <v>0</v>
      </c>
    </row>
    <row r="5" spans="1:42" ht="30" customHeight="1">
      <c r="A5" s="25" t="s">
        <v>413</v>
      </c>
      <c r="B5" s="77" t="s">
        <v>430</v>
      </c>
      <c r="C5" s="91"/>
      <c r="D5" s="22"/>
      <c r="E5" s="146" t="str">
        <f>IFERROR(VLOOKUP('Anexo 2. Cuadro de seguimiento'!$G10,'Listado desplegable'!$A$4:$B$12,2,0),"")</f>
        <v>IDCUATRO</v>
      </c>
      <c r="F5" s="109" t="str">
        <f>IFERROR(VLOOKUP('Anexo 2. Cuadro de seguimiento'!$H10,'Listado desplegable'!$A$15:$B$42,2,0),"")</f>
        <v>VTRESIDCUATRO</v>
      </c>
      <c r="G5" s="107" t="str">
        <f>IFERROR(VLOOKUP('Anexo 2. Cuadro de seguimiento'!$I11,$A$44:$C$99,2,0),"Seleccionar")</f>
        <v>UNDOCEDOS</v>
      </c>
      <c r="H5" s="108" t="str">
        <f>IFERROR(VLOOKUP($G5,$B$45:C$99,2,0),"")</f>
        <v>N/A</v>
      </c>
      <c r="I5" s="22" t="str">
        <f>IF(AO5&gt;=1,"EJECUTADO",IF(AO5&gt;=0.001,"EN EJECUCIÓN","SIN EJECUTAR"))</f>
        <v>SIN EJECUTAR</v>
      </c>
      <c r="J5" s="22" t="str">
        <f>IF(AP5&gt;=1,"EJECUTADO",IF(AP5&gt;=0.001,"EN EJECUCIÓN","SIN EJECUTAR"))</f>
        <v>SIN EJECUTAR</v>
      </c>
      <c r="K5" s="22"/>
      <c r="L5" s="34" t="s">
        <v>443</v>
      </c>
      <c r="M5" s="34" t="s">
        <v>444</v>
      </c>
      <c r="N5" s="34" t="s">
        <v>445</v>
      </c>
      <c r="O5" s="34" t="s">
        <v>446</v>
      </c>
      <c r="P5" s="40" t="s">
        <v>447</v>
      </c>
      <c r="Q5" s="40" t="s">
        <v>448</v>
      </c>
      <c r="R5" s="34" t="s">
        <v>449</v>
      </c>
      <c r="S5" s="41" t="s">
        <v>450</v>
      </c>
      <c r="V5" s="75" t="s">
        <v>410</v>
      </c>
      <c r="W5" t="s">
        <v>451</v>
      </c>
      <c r="X5" t="s">
        <v>452</v>
      </c>
      <c r="AO5" s="89">
        <f>IF('Anexo 2. Cuadro de seguimiento'!S11="",0,'Anexo 2. Cuadro de seguimiento'!S11)</f>
        <v>0</v>
      </c>
      <c r="AP5" s="89">
        <f>IF('Anexo 2. Cuadro de seguimiento'!T11="",0,'Anexo 2. Cuadro de seguimiento'!T11)</f>
        <v>0</v>
      </c>
    </row>
    <row r="6" spans="1:42" ht="30" customHeight="1">
      <c r="A6" s="25" t="s">
        <v>414</v>
      </c>
      <c r="B6" s="77" t="s">
        <v>431</v>
      </c>
      <c r="C6" s="91"/>
      <c r="D6" s="22"/>
      <c r="E6" s="140" t="str">
        <f>IFERROR(VLOOKUP('Anexo 2. Cuadro de seguimiento'!$G12,'Listado desplegable'!$A$4:$B$12,2,0),"")</f>
        <v>Seleccionar</v>
      </c>
      <c r="F6" s="73" t="str">
        <f>IFERROR(VLOOKUP('Anexo 2. Cuadro de seguimiento'!$H12,'Listado desplegable'!$A$15:$B$42,2,0),"")</f>
        <v>Seleccionar</v>
      </c>
      <c r="G6" s="141" t="str">
        <f>IFERROR(VLOOKUP('Anexo 2. Cuadro de seguimiento'!$I12,$A$44:$C$99,2,0),"Seleccionar")</f>
        <v>Seleccionar</v>
      </c>
      <c r="H6" s="85" t="str">
        <f>IFERROR(VLOOKUP($G6,$B$45:C$99,2,0),"")</f>
        <v/>
      </c>
      <c r="I6" s="22" t="str">
        <f t="shared" ref="I6:I21" si="0">IF(AO6&gt;=1,"EJECUTADO",IF(AO6&gt;=0.001,"EN EJECUCIÓN","SIN EJECUTAR"))</f>
        <v>SIN EJECUTAR</v>
      </c>
      <c r="J6" s="22" t="str">
        <f t="shared" ref="J6:J21" si="1">IF(AP6&gt;=1,"EJECUTADO",IF(AP6&gt;=0.001,"EN EJECUCIÓN","SIN EJECUTAR"))</f>
        <v>SIN EJECUTAR</v>
      </c>
      <c r="K6" s="22"/>
      <c r="L6" s="35" t="s">
        <v>453</v>
      </c>
      <c r="M6" s="36" t="s">
        <v>454</v>
      </c>
      <c r="N6" s="36" t="s">
        <v>455</v>
      </c>
      <c r="O6" s="38" t="s">
        <v>456</v>
      </c>
      <c r="P6" s="38" t="s">
        <v>457</v>
      </c>
      <c r="Q6" s="38" t="s">
        <v>458</v>
      </c>
      <c r="R6" s="36" t="s">
        <v>459</v>
      </c>
      <c r="S6" s="42" t="s">
        <v>460</v>
      </c>
      <c r="V6" s="75" t="s">
        <v>461</v>
      </c>
      <c r="W6" t="s">
        <v>462</v>
      </c>
      <c r="X6" t="s">
        <v>463</v>
      </c>
      <c r="AO6" s="89">
        <f>IF('Anexo 2. Cuadro de seguimiento'!S12="",0,'Anexo 2. Cuadro de seguimiento'!S12)</f>
        <v>0</v>
      </c>
      <c r="AP6" s="89">
        <f>IF('Anexo 2. Cuadro de seguimiento'!T12="",0,'Anexo 2. Cuadro de seguimiento'!T12)</f>
        <v>0</v>
      </c>
    </row>
    <row r="7" spans="1:42" ht="30" customHeight="1">
      <c r="A7" s="26" t="s">
        <v>391</v>
      </c>
      <c r="B7" s="77" t="s">
        <v>432</v>
      </c>
      <c r="C7" s="91"/>
      <c r="D7" s="22"/>
      <c r="E7" s="140" t="str">
        <f>IFERROR(VLOOKUP('Anexo 2. Cuadro de seguimiento'!$G12,'Listado desplegable'!$A$4:$B$12,2,0),"")</f>
        <v>Seleccionar</v>
      </c>
      <c r="F7" s="73" t="str">
        <f>IFERROR(VLOOKUP('Anexo 2. Cuadro de seguimiento'!$H12,'Listado desplegable'!$A$15:$B$42,2,0),"")</f>
        <v>Seleccionar</v>
      </c>
      <c r="G7" s="141" t="str">
        <f>IFERROR(VLOOKUP('Anexo 2. Cuadro de seguimiento'!$I13,$A$44:$C$99,2,0),"Seleccionar")</f>
        <v>Seleccionar</v>
      </c>
      <c r="H7" s="85" t="str">
        <f>IFERROR(VLOOKUP($G7,$B$45:C$99,2,0),"")</f>
        <v/>
      </c>
      <c r="I7" s="22" t="str">
        <f t="shared" si="0"/>
        <v>SIN EJECUTAR</v>
      </c>
      <c r="J7" s="22" t="str">
        <f t="shared" si="1"/>
        <v>SIN EJECUTAR</v>
      </c>
      <c r="K7" s="22"/>
      <c r="M7" s="37" t="s">
        <v>464</v>
      </c>
      <c r="N7" s="36" t="s">
        <v>465</v>
      </c>
      <c r="O7" s="39" t="s">
        <v>466</v>
      </c>
      <c r="P7" s="39" t="s">
        <v>467</v>
      </c>
      <c r="Q7" s="38" t="s">
        <v>468</v>
      </c>
      <c r="R7" s="37" t="s">
        <v>469</v>
      </c>
      <c r="S7" s="42" t="s">
        <v>470</v>
      </c>
      <c r="AO7" s="89">
        <f>IF('Anexo 2. Cuadro de seguimiento'!S13="",0,'Anexo 2. Cuadro de seguimiento'!S13)</f>
        <v>0</v>
      </c>
      <c r="AP7" s="89">
        <f>IF('Anexo 2. Cuadro de seguimiento'!T13="",0,'Anexo 2. Cuadro de seguimiento'!T13)</f>
        <v>0</v>
      </c>
    </row>
    <row r="8" spans="1:42" ht="30" customHeight="1">
      <c r="A8" s="26" t="s">
        <v>415</v>
      </c>
      <c r="B8" s="77" t="s">
        <v>433</v>
      </c>
      <c r="C8" s="91"/>
      <c r="D8" s="22"/>
      <c r="E8" s="145" t="str">
        <f>IFERROR(VLOOKUP('Anexo 2. Cuadro de seguimiento'!$G14,'Listado desplegable'!$A$4:$B$12,2,0),"")</f>
        <v>Seleccionar</v>
      </c>
      <c r="F8" s="109" t="str">
        <f>IFERROR(VLOOKUP('Anexo 2. Cuadro de seguimiento'!$H14,'Listado desplegable'!$A$15:$B$42,2,0),"")</f>
        <v>Seleccionar</v>
      </c>
      <c r="G8" s="107" t="str">
        <f>IFERROR(VLOOKUP('Anexo 2. Cuadro de seguimiento'!$I14,$A$44:$C$99,2,0),"Seleccionar")</f>
        <v>Seleccionar</v>
      </c>
      <c r="H8" s="108" t="str">
        <f>IFERROR(VLOOKUP($G8,$B$45:C$99,2,0),"")</f>
        <v/>
      </c>
      <c r="I8" s="22" t="str">
        <f t="shared" si="0"/>
        <v>SIN EJECUTAR</v>
      </c>
      <c r="J8" s="22" t="str">
        <f t="shared" si="1"/>
        <v>SIN EJECUTAR</v>
      </c>
      <c r="K8" s="22"/>
      <c r="N8" s="37" t="s">
        <v>471</v>
      </c>
      <c r="Q8" s="39" t="s">
        <v>472</v>
      </c>
      <c r="S8" s="42" t="s">
        <v>473</v>
      </c>
      <c r="AO8" s="89">
        <f>IF('Anexo 2. Cuadro de seguimiento'!S14="",0,'Anexo 2. Cuadro de seguimiento'!S14)</f>
        <v>0</v>
      </c>
      <c r="AP8" s="89">
        <f>IF('Anexo 2. Cuadro de seguimiento'!T14="",0,'Anexo 2. Cuadro de seguimiento'!T14)</f>
        <v>0</v>
      </c>
    </row>
    <row r="9" spans="1:42" ht="30" customHeight="1">
      <c r="A9" s="25" t="s">
        <v>416</v>
      </c>
      <c r="B9" s="77" t="s">
        <v>434</v>
      </c>
      <c r="C9" s="91"/>
      <c r="D9" s="22"/>
      <c r="E9" s="146" t="str">
        <f>IFERROR(VLOOKUP('Anexo 2. Cuadro de seguimiento'!$G14,'Listado desplegable'!$A$4:$B$12,2,0),"")</f>
        <v>Seleccionar</v>
      </c>
      <c r="F9" s="109" t="str">
        <f>IFERROR(VLOOKUP('Anexo 2. Cuadro de seguimiento'!$H14,'Listado desplegable'!$A$15:$B$42,2,0),"")</f>
        <v>Seleccionar</v>
      </c>
      <c r="G9" s="107" t="str">
        <f>IFERROR(VLOOKUP('Anexo 2. Cuadro de seguimiento'!$I15,$A$44:$C$99,2,0),"Seleccionar")</f>
        <v>Seleccionar</v>
      </c>
      <c r="H9" s="108" t="str">
        <f>IFERROR(VLOOKUP($G9,$B$45:C$99,2,0),"")</f>
        <v/>
      </c>
      <c r="I9" s="22" t="str">
        <f t="shared" si="0"/>
        <v>SIN EJECUTAR</v>
      </c>
      <c r="J9" s="22" t="str">
        <f t="shared" si="1"/>
        <v>SIN EJECUTAR</v>
      </c>
      <c r="K9" s="22"/>
      <c r="S9" s="43" t="s">
        <v>474</v>
      </c>
      <c r="AO9" s="89">
        <f>IF('Anexo 2. Cuadro de seguimiento'!S15="",0,'Anexo 2. Cuadro de seguimiento'!S15)</f>
        <v>0</v>
      </c>
      <c r="AP9" s="89">
        <f>IF('Anexo 2. Cuadro de seguimiento'!T15="",0,'Anexo 2. Cuadro de seguimiento'!T15)</f>
        <v>0</v>
      </c>
    </row>
    <row r="10" spans="1:42" ht="30" customHeight="1">
      <c r="A10" s="25" t="s">
        <v>417</v>
      </c>
      <c r="B10" s="77" t="s">
        <v>435</v>
      </c>
      <c r="C10" s="91"/>
      <c r="D10" s="22"/>
      <c r="E10" s="140" t="str">
        <f>IFERROR(VLOOKUP('Anexo 2. Cuadro de seguimiento'!$G16,'Listado desplegable'!$A$4:$B$12,2,0),"")</f>
        <v>Seleccionar</v>
      </c>
      <c r="F10" s="73" t="str">
        <f>IFERROR(VLOOKUP('Anexo 2. Cuadro de seguimiento'!$H16,'Listado desplegable'!$A$15:$B$42,2,0),"")</f>
        <v>Seleccionar</v>
      </c>
      <c r="G10" s="141" t="str">
        <f>IFERROR(VLOOKUP('Anexo 2. Cuadro de seguimiento'!$I16,$A$44:$C$99,2,0),"Seleccionar")</f>
        <v>Seleccionar</v>
      </c>
      <c r="H10" s="85" t="str">
        <f>IFERROR(VLOOKUP($G10,$B$45:C$99,2,0),"")</f>
        <v/>
      </c>
      <c r="I10" s="22" t="str">
        <f t="shared" si="0"/>
        <v>SIN EJECUTAR</v>
      </c>
      <c r="J10" s="22" t="str">
        <f t="shared" si="1"/>
        <v>SIN EJECUTAR</v>
      </c>
      <c r="K10" s="22"/>
      <c r="AO10" s="89">
        <f>IF('Anexo 2. Cuadro de seguimiento'!S16="",0,'Anexo 2. Cuadro de seguimiento'!S16)</f>
        <v>0</v>
      </c>
      <c r="AP10" s="89">
        <f>IF('Anexo 2. Cuadro de seguimiento'!T16="",0,'Anexo 2. Cuadro de seguimiento'!T16)</f>
        <v>0</v>
      </c>
    </row>
    <row r="11" spans="1:42" ht="30" customHeight="1">
      <c r="A11" s="30" t="s">
        <v>418</v>
      </c>
      <c r="B11" s="78" t="s">
        <v>436</v>
      </c>
      <c r="C11" s="91"/>
      <c r="D11" s="22"/>
      <c r="E11" s="140" t="str">
        <f>IFERROR(VLOOKUP('Anexo 2. Cuadro de seguimiento'!$G16,'Listado desplegable'!$A$4:$B$12,2,0),"")</f>
        <v>Seleccionar</v>
      </c>
      <c r="F11" s="73" t="str">
        <f>IFERROR(VLOOKUP('Anexo 2. Cuadro de seguimiento'!$H16,'Listado desplegable'!$A$15:$B$42,2,0),"")</f>
        <v>Seleccionar</v>
      </c>
      <c r="G11" s="141" t="str">
        <f>IFERROR(VLOOKUP('Anexo 2. Cuadro de seguimiento'!$I17,$A$44:$C$99,2,0),"Seleccionar")</f>
        <v>Seleccionar</v>
      </c>
      <c r="H11" s="85" t="str">
        <f>IFERROR(VLOOKUP($G11,$B$45:C$99,2,0),"")</f>
        <v/>
      </c>
      <c r="I11" s="22" t="str">
        <f t="shared" si="0"/>
        <v>SIN EJECUTAR</v>
      </c>
      <c r="J11" s="22" t="str">
        <f t="shared" si="1"/>
        <v>SIN EJECUTAR</v>
      </c>
      <c r="K11" s="22"/>
      <c r="AO11" s="89">
        <f>IF('Anexo 2. Cuadro de seguimiento'!S17="",0,'Anexo 2. Cuadro de seguimiento'!S17)</f>
        <v>0</v>
      </c>
      <c r="AP11" s="89">
        <f>IF('Anexo 2. Cuadro de seguimiento'!T17="",0,'Anexo 2. Cuadro de seguimiento'!T17)</f>
        <v>0</v>
      </c>
    </row>
    <row r="12" spans="1:42" ht="30" customHeight="1">
      <c r="A12" s="31" t="s">
        <v>396</v>
      </c>
      <c r="B12" s="79" t="s">
        <v>396</v>
      </c>
      <c r="C12" s="92"/>
      <c r="D12" s="22"/>
      <c r="E12" s="145" t="str">
        <f>IFERROR(VLOOKUP('Anexo 2. Cuadro de seguimiento'!$G18,'Listado desplegable'!$A$4:$B$12,2,0),"")</f>
        <v>Seleccionar</v>
      </c>
      <c r="F12" s="107" t="str">
        <f>IFERROR(VLOOKUP('Anexo 2. Cuadro de seguimiento'!$H18,'Listado desplegable'!$A$15:$C$42,2,0),"")</f>
        <v>Seleccionar</v>
      </c>
      <c r="G12" s="107" t="str">
        <f>IFERROR(VLOOKUP('Anexo 2. Cuadro de seguimiento'!$I18,$A$44:$C$99,2,0),"Seleccionar")</f>
        <v>Seleccionar</v>
      </c>
      <c r="H12" s="108" t="str">
        <f>IFERROR(VLOOKUP($G12,$B$45:C$99,2,0),"")</f>
        <v/>
      </c>
      <c r="I12" s="22" t="str">
        <f t="shared" si="0"/>
        <v>SIN EJECUTAR</v>
      </c>
      <c r="J12" s="22" t="str">
        <f t="shared" si="1"/>
        <v>SIN EJECUTAR</v>
      </c>
      <c r="K12" s="22"/>
      <c r="AO12" s="89">
        <f>IF('Anexo 2. Cuadro de seguimiento'!S18="",0,'Anexo 2. Cuadro de seguimiento'!S18)</f>
        <v>0</v>
      </c>
      <c r="AP12" s="89">
        <f>IF('Anexo 2. Cuadro de seguimiento'!T18="",0,'Anexo 2. Cuadro de seguimiento'!T18)</f>
        <v>0</v>
      </c>
    </row>
    <row r="13" spans="1:42" ht="30" customHeight="1">
      <c r="B13" s="23"/>
      <c r="C13" s="23"/>
      <c r="D13" s="23"/>
      <c r="E13" s="146" t="str">
        <f>IFERROR(VLOOKUP('Anexo 2. Cuadro de seguimiento'!$G18,'Listado desplegable'!$A$4:$B$12,2,0),"")</f>
        <v>Seleccionar</v>
      </c>
      <c r="F13" s="109" t="str">
        <f>IFERROR(VLOOKUP('Anexo 2. Cuadro de seguimiento'!$H18,'Listado desplegable'!$A$15:$B$42,2,0),"")</f>
        <v>Seleccionar</v>
      </c>
      <c r="G13" s="107" t="str">
        <f>IFERROR(VLOOKUP('Anexo 2. Cuadro de seguimiento'!$I19,$A$44:$C$99,2,0),"Seleccionar")</f>
        <v>Seleccionar</v>
      </c>
      <c r="H13" s="108" t="str">
        <f>IFERROR(VLOOKUP($G13,$B$45:C$99,2,0),"")</f>
        <v/>
      </c>
      <c r="I13" s="22" t="str">
        <f t="shared" si="0"/>
        <v>SIN EJECUTAR</v>
      </c>
      <c r="J13" s="22" t="str">
        <f t="shared" si="1"/>
        <v>SIN EJECUTAR</v>
      </c>
      <c r="K13" s="23"/>
      <c r="L13" s="52" t="s">
        <v>475</v>
      </c>
      <c r="M13" s="52" t="s">
        <v>476</v>
      </c>
      <c r="N13" s="53" t="s">
        <v>477</v>
      </c>
      <c r="O13" s="53" t="s">
        <v>478</v>
      </c>
      <c r="P13" s="53" t="s">
        <v>479</v>
      </c>
      <c r="Q13" s="54" t="s">
        <v>480</v>
      </c>
      <c r="R13" s="54" t="s">
        <v>481</v>
      </c>
      <c r="S13" s="54" t="s">
        <v>482</v>
      </c>
      <c r="T13" s="54" t="s">
        <v>483</v>
      </c>
      <c r="U13" s="55" t="s">
        <v>484</v>
      </c>
      <c r="V13" s="55" t="s">
        <v>485</v>
      </c>
      <c r="W13" s="55" t="s">
        <v>486</v>
      </c>
      <c r="X13" s="56" t="s">
        <v>487</v>
      </c>
      <c r="Y13" s="56" t="s">
        <v>488</v>
      </c>
      <c r="Z13" s="56" t="s">
        <v>489</v>
      </c>
      <c r="AA13" s="57" t="s">
        <v>490</v>
      </c>
      <c r="AB13" s="57" t="s">
        <v>491</v>
      </c>
      <c r="AC13" s="57" t="s">
        <v>492</v>
      </c>
      <c r="AD13" s="57" t="s">
        <v>493</v>
      </c>
      <c r="AE13" s="58" t="s">
        <v>494</v>
      </c>
      <c r="AF13" s="58" t="s">
        <v>495</v>
      </c>
      <c r="AG13" s="58" t="s">
        <v>496</v>
      </c>
      <c r="AH13" s="59" t="s">
        <v>497</v>
      </c>
      <c r="AI13" s="59" t="s">
        <v>498</v>
      </c>
      <c r="AJ13" s="59" t="s">
        <v>499</v>
      </c>
      <c r="AK13" s="59" t="s">
        <v>500</v>
      </c>
      <c r="AL13" s="59" t="s">
        <v>501</v>
      </c>
      <c r="AO13" s="89">
        <f>IF('Anexo 2. Cuadro de seguimiento'!S19="",0,'Anexo 2. Cuadro de seguimiento'!S19)</f>
        <v>0</v>
      </c>
      <c r="AP13" s="89">
        <f>IF('Anexo 2. Cuadro de seguimiento'!T19="",0,'Anexo 2. Cuadro de seguimiento'!T19)</f>
        <v>0</v>
      </c>
    </row>
    <row r="14" spans="1:42" ht="30" customHeight="1">
      <c r="A14" s="61" t="s">
        <v>371</v>
      </c>
      <c r="B14" s="80" t="s">
        <v>502</v>
      </c>
      <c r="C14" s="106"/>
      <c r="D14" s="23"/>
      <c r="E14" s="140" t="str">
        <f>IFERROR(VLOOKUP('Anexo 2. Cuadro de seguimiento'!$G20,'Listado desplegable'!$A$4:$B$12,2,0),"")</f>
        <v>Seleccionar</v>
      </c>
      <c r="F14" s="73" t="str">
        <f>IFERROR(VLOOKUP('Anexo 2. Cuadro de seguimiento'!$H20,'Listado desplegable'!$A$15:$B$42,2,0),"")</f>
        <v>Seleccionar</v>
      </c>
      <c r="G14" s="141" t="str">
        <f>IFERROR(VLOOKUP('Anexo 2. Cuadro de seguimiento'!$I20,$A$44:$C$99,2,0),"Seleccionar")</f>
        <v>Seleccionar</v>
      </c>
      <c r="H14" s="85" t="str">
        <f>IFERROR(VLOOKUP($G14,$B$45:C$99,2,0),"")</f>
        <v/>
      </c>
      <c r="I14" s="22" t="str">
        <f t="shared" si="0"/>
        <v>SIN EJECUTAR</v>
      </c>
      <c r="J14" s="22" t="str">
        <f t="shared" si="1"/>
        <v>SIN EJECUTAR</v>
      </c>
      <c r="K14" s="23"/>
      <c r="L14" s="50" t="s">
        <v>503</v>
      </c>
      <c r="M14" s="50" t="s">
        <v>504</v>
      </c>
      <c r="N14" s="50" t="s">
        <v>505</v>
      </c>
      <c r="O14" s="50" t="s">
        <v>506</v>
      </c>
      <c r="P14" s="50" t="s">
        <v>507</v>
      </c>
      <c r="Q14" s="50" t="s">
        <v>508</v>
      </c>
      <c r="R14" s="50" t="s">
        <v>509</v>
      </c>
      <c r="S14" s="50" t="s">
        <v>510</v>
      </c>
      <c r="T14" s="50" t="s">
        <v>511</v>
      </c>
      <c r="U14" s="50" t="s">
        <v>512</v>
      </c>
      <c r="V14" s="50" t="s">
        <v>513</v>
      </c>
      <c r="W14" s="50" t="s">
        <v>393</v>
      </c>
      <c r="X14" s="50" t="s">
        <v>514</v>
      </c>
      <c r="Y14" s="50" t="s">
        <v>515</v>
      </c>
      <c r="Z14" s="50" t="s">
        <v>516</v>
      </c>
      <c r="AA14" s="50" t="s">
        <v>517</v>
      </c>
      <c r="AB14" s="50" t="s">
        <v>518</v>
      </c>
      <c r="AC14" s="50" t="s">
        <v>519</v>
      </c>
      <c r="AD14" s="50" t="s">
        <v>520</v>
      </c>
      <c r="AE14" s="50" t="s">
        <v>521</v>
      </c>
      <c r="AF14" s="50" t="s">
        <v>522</v>
      </c>
      <c r="AG14" s="50" t="s">
        <v>523</v>
      </c>
      <c r="AH14" s="50" t="s">
        <v>524</v>
      </c>
      <c r="AI14" s="50" t="s">
        <v>525</v>
      </c>
      <c r="AJ14" s="50" t="s">
        <v>526</v>
      </c>
      <c r="AK14" s="50" t="s">
        <v>527</v>
      </c>
      <c r="AL14" s="50" t="s">
        <v>528</v>
      </c>
      <c r="AO14" s="89">
        <f>IF('Anexo 2. Cuadro de seguimiento'!S20="",0,'Anexo 2. Cuadro de seguimiento'!S20)</f>
        <v>0</v>
      </c>
      <c r="AP14" s="89">
        <f>IF('Anexo 2. Cuadro de seguimiento'!T20="",0,'Anexo 2. Cuadro de seguimiento'!T20)</f>
        <v>0</v>
      </c>
    </row>
    <row r="15" spans="1:42" ht="30" customHeight="1">
      <c r="A15" s="62" t="s">
        <v>443</v>
      </c>
      <c r="B15" s="81" t="str" cm="1">
        <f t="array" ref="B15:B41">TRANSPOSE(L13:AL13)</f>
        <v>VUNOIDUNO</v>
      </c>
      <c r="C15" s="23"/>
      <c r="D15" s="23"/>
      <c r="E15" s="140" t="str">
        <f>IFERROR(VLOOKUP('Anexo 2. Cuadro de seguimiento'!$G20,'Listado desplegable'!$A$4:$B$12,2,0),"")</f>
        <v>Seleccionar</v>
      </c>
      <c r="F15" s="73" t="str">
        <f>IFERROR(VLOOKUP('Anexo 2. Cuadro de seguimiento'!$H20,'Listado desplegable'!$A$15:$B$42,2,0),"")</f>
        <v>Seleccionar</v>
      </c>
      <c r="G15" s="141" t="str">
        <f>IFERROR(VLOOKUP('Anexo 2. Cuadro de seguimiento'!$I21,$A$44:$C$99,2,0),"Seleccionar")</f>
        <v>Seleccionar</v>
      </c>
      <c r="H15" s="85" t="str">
        <f>IFERROR(VLOOKUP($G15,$B$45:C$99,2,0),"")</f>
        <v/>
      </c>
      <c r="I15" s="22" t="str">
        <f t="shared" si="0"/>
        <v>SIN EJECUTAR</v>
      </c>
      <c r="J15" s="22" t="str">
        <f t="shared" si="1"/>
        <v>SIN EJECUTAR</v>
      </c>
      <c r="K15" s="23"/>
      <c r="L15" s="50" t="s">
        <v>529</v>
      </c>
      <c r="M15" s="50" t="s">
        <v>530</v>
      </c>
      <c r="N15" s="50" t="s">
        <v>531</v>
      </c>
      <c r="O15" s="50" t="s">
        <v>532</v>
      </c>
      <c r="P15" s="51" t="s">
        <v>533</v>
      </c>
      <c r="Q15" s="50" t="s">
        <v>534</v>
      </c>
      <c r="R15" s="50" t="s">
        <v>535</v>
      </c>
      <c r="S15" s="50" t="s">
        <v>536</v>
      </c>
      <c r="T15" s="51" t="s">
        <v>537</v>
      </c>
      <c r="U15" s="50" t="s">
        <v>538</v>
      </c>
      <c r="V15" s="50" t="s">
        <v>539</v>
      </c>
      <c r="W15" s="51" t="s">
        <v>394</v>
      </c>
      <c r="X15" s="50" t="s">
        <v>540</v>
      </c>
      <c r="Y15" s="50" t="s">
        <v>541</v>
      </c>
      <c r="Z15" s="51" t="s">
        <v>542</v>
      </c>
      <c r="AA15" s="50" t="s">
        <v>543</v>
      </c>
      <c r="AB15" s="50" t="s">
        <v>544</v>
      </c>
      <c r="AC15" s="50" t="s">
        <v>545</v>
      </c>
      <c r="AD15" s="51" t="s">
        <v>546</v>
      </c>
      <c r="AE15" s="50" t="s">
        <v>547</v>
      </c>
      <c r="AF15" s="50" t="s">
        <v>548</v>
      </c>
      <c r="AG15" s="51" t="s">
        <v>549</v>
      </c>
      <c r="AH15" s="50" t="s">
        <v>550</v>
      </c>
      <c r="AI15" s="50" t="s">
        <v>551</v>
      </c>
      <c r="AJ15" s="50" t="s">
        <v>552</v>
      </c>
      <c r="AK15" s="50" t="s">
        <v>553</v>
      </c>
      <c r="AL15" s="51" t="s">
        <v>554</v>
      </c>
      <c r="AO15" s="89">
        <f>IF('Anexo 2. Cuadro de seguimiento'!S21="",0,'Anexo 2. Cuadro de seguimiento'!S21)</f>
        <v>0</v>
      </c>
      <c r="AP15" s="89">
        <f>IF('Anexo 2. Cuadro de seguimiento'!T21="",0,'Anexo 2. Cuadro de seguimiento'!T21)</f>
        <v>0</v>
      </c>
    </row>
    <row r="16" spans="1:42" ht="30" customHeight="1">
      <c r="A16" s="63" t="s">
        <v>453</v>
      </c>
      <c r="B16" s="81" t="str">
        <v>VDOSIDUNO</v>
      </c>
      <c r="C16" s="23"/>
      <c r="D16" s="23"/>
      <c r="E16" s="145" t="str">
        <f>IFERROR(VLOOKUP('Anexo 2. Cuadro de seguimiento'!$G22,'Listado desplegable'!$A$4:$B$12,2,0),"")</f>
        <v>Seleccionar</v>
      </c>
      <c r="F16" s="109" t="str">
        <f>IFERROR(VLOOKUP('Anexo 2. Cuadro de seguimiento'!$H22,'Listado desplegable'!$A$15:$B$42,2,0),"")</f>
        <v>Seleccionar</v>
      </c>
      <c r="G16" s="107" t="str">
        <f>IFERROR(VLOOKUP('Anexo 2. Cuadro de seguimiento'!$I22,$A$44:$C$99,2,0),"Seleccionar")</f>
        <v>Seleccionar</v>
      </c>
      <c r="H16" s="108" t="str">
        <f>IFERROR(VLOOKUP($G16,$B$45:C$99,2,0),"")</f>
        <v/>
      </c>
      <c r="I16" s="22" t="str">
        <f t="shared" si="0"/>
        <v>SIN EJECUTAR</v>
      </c>
      <c r="J16" s="22" t="str">
        <f t="shared" si="1"/>
        <v>SIN EJECUTAR</v>
      </c>
      <c r="K16" s="23"/>
      <c r="AO16" s="89">
        <f>IF('Anexo 2. Cuadro de seguimiento'!S22="",0,'Anexo 2. Cuadro de seguimiento'!S22)</f>
        <v>0</v>
      </c>
      <c r="AP16" s="89">
        <f>IF('Anexo 2. Cuadro de seguimiento'!T22="",0,'Anexo 2. Cuadro de seguimiento'!T22)</f>
        <v>0</v>
      </c>
    </row>
    <row r="17" spans="1:42" ht="30" customHeight="1">
      <c r="A17" s="64" t="s">
        <v>444</v>
      </c>
      <c r="B17" s="81" t="str">
        <v>VUNOIDDOS</v>
      </c>
      <c r="C17" s="23"/>
      <c r="D17" s="23"/>
      <c r="E17" s="146" t="str">
        <f>IFERROR(VLOOKUP('Anexo 2. Cuadro de seguimiento'!$G22,'Listado desplegable'!$A$4:$B$12,2,0),"")</f>
        <v>Seleccionar</v>
      </c>
      <c r="F17" s="109" t="str">
        <f>IFERROR(VLOOKUP('Anexo 2. Cuadro de seguimiento'!$H22,'Listado desplegable'!$A$15:$B$42,2,0),"")</f>
        <v>Seleccionar</v>
      </c>
      <c r="G17" s="107" t="str">
        <f>IFERROR(VLOOKUP('Anexo 2. Cuadro de seguimiento'!$I23,$A$44:$C$99,2,0),"Seleccionar")</f>
        <v>Seleccionar</v>
      </c>
      <c r="H17" s="108" t="str">
        <f>IFERROR(VLOOKUP($G17,$B$45:C$99,2,0),"")</f>
        <v/>
      </c>
      <c r="I17" s="22" t="str">
        <f t="shared" si="0"/>
        <v>SIN EJECUTAR</v>
      </c>
      <c r="J17" s="22" t="str">
        <f t="shared" si="1"/>
        <v>SIN EJECUTAR</v>
      </c>
      <c r="K17" s="23"/>
      <c r="AO17" s="89">
        <f>IF('Anexo 2. Cuadro de seguimiento'!S23="",0,'Anexo 2. Cuadro de seguimiento'!S23)</f>
        <v>0</v>
      </c>
      <c r="AP17" s="89">
        <f>IF('Anexo 2. Cuadro de seguimiento'!T23="",0,'Anexo 2. Cuadro de seguimiento'!T23)</f>
        <v>0</v>
      </c>
    </row>
    <row r="18" spans="1:42" ht="30" customHeight="1">
      <c r="A18" s="65" t="s">
        <v>454</v>
      </c>
      <c r="B18" s="81" t="str">
        <v>VDOSIDDOS</v>
      </c>
      <c r="C18" s="23"/>
      <c r="D18" s="23"/>
      <c r="E18" s="140" t="str">
        <f>IFERROR(VLOOKUP('Anexo 2. Cuadro de seguimiento'!$G24,'Listado desplegable'!$A$4:$B$12,2,0),"")</f>
        <v>Seleccionar</v>
      </c>
      <c r="F18" s="73" t="str">
        <f>IFERROR(VLOOKUP('Anexo 2. Cuadro de seguimiento'!$H24,'Listado desplegable'!$A$15:$B$42,2,0),"")</f>
        <v>Seleccionar</v>
      </c>
      <c r="G18" s="141" t="str">
        <f>IFERROR(VLOOKUP('Anexo 2. Cuadro de seguimiento'!$I24,$A$44:$C$99,2,0),"Seleccionar")</f>
        <v>Seleccionar</v>
      </c>
      <c r="H18" s="85" t="str">
        <f>IFERROR(VLOOKUP($G18,$B$45:C$99,2,0),"")</f>
        <v/>
      </c>
      <c r="I18" s="22" t="str">
        <f t="shared" si="0"/>
        <v>SIN EJECUTAR</v>
      </c>
      <c r="J18" s="22" t="str">
        <f t="shared" si="1"/>
        <v>SIN EJECUTAR</v>
      </c>
      <c r="K18" s="23"/>
      <c r="AO18" s="89">
        <f>IF('Anexo 2. Cuadro de seguimiento'!S24="",0,'Anexo 2. Cuadro de seguimiento'!S24)</f>
        <v>0</v>
      </c>
      <c r="AP18" s="89">
        <f>IF('Anexo 2. Cuadro de seguimiento'!T24="",0,'Anexo 2. Cuadro de seguimiento'!T24)</f>
        <v>0</v>
      </c>
    </row>
    <row r="19" spans="1:42" ht="30" customHeight="1">
      <c r="A19" s="66" t="s">
        <v>464</v>
      </c>
      <c r="B19" s="82" t="str">
        <v>VTRESIDDOS</v>
      </c>
      <c r="C19" s="22"/>
      <c r="D19" s="22"/>
      <c r="E19" s="140" t="str">
        <f>IFERROR(VLOOKUP('Anexo 2. Cuadro de seguimiento'!$G24,'Listado desplegable'!$A$4:$B$12,2,0),"")</f>
        <v>Seleccionar</v>
      </c>
      <c r="F19" s="73" t="str">
        <f>IFERROR(VLOOKUP('Anexo 2. Cuadro de seguimiento'!$H24,'Listado desplegable'!$A$15:$B$42,2,0),"")</f>
        <v>Seleccionar</v>
      </c>
      <c r="G19" s="141" t="str">
        <f>IFERROR(VLOOKUP('Anexo 2. Cuadro de seguimiento'!$I25,$A$44:$C$99,2,0),"Seleccionar")</f>
        <v>Seleccionar</v>
      </c>
      <c r="H19" s="85" t="str">
        <f>IFERROR(VLOOKUP($G19,$B$45:C$99,2,0),"")</f>
        <v/>
      </c>
      <c r="I19" s="22" t="str">
        <f t="shared" si="0"/>
        <v>SIN EJECUTAR</v>
      </c>
      <c r="J19" s="22" t="str">
        <f t="shared" si="1"/>
        <v>SIN EJECUTAR</v>
      </c>
      <c r="K19" s="22"/>
      <c r="AO19" s="89">
        <f>IF('Anexo 2. Cuadro de seguimiento'!S25="",0,'Anexo 2. Cuadro de seguimiento'!S25)</f>
        <v>0</v>
      </c>
      <c r="AP19" s="89">
        <f>IF('Anexo 2. Cuadro de seguimiento'!T25="",0,'Anexo 2. Cuadro de seguimiento'!T25)</f>
        <v>0</v>
      </c>
    </row>
    <row r="20" spans="1:42" ht="30" customHeight="1">
      <c r="A20" s="64" t="s">
        <v>445</v>
      </c>
      <c r="B20" s="82" t="str">
        <v>VUNOIDTRES</v>
      </c>
      <c r="C20" s="22"/>
      <c r="D20" s="22"/>
      <c r="E20" s="145" t="str">
        <f>IFERROR(VLOOKUP('Anexo 2. Cuadro de seguimiento'!$G26,'Listado desplegable'!$A$4:$B$12,2,0),"")</f>
        <v>Seleccionar</v>
      </c>
      <c r="F20" s="107" t="str">
        <f>IFERROR(VLOOKUP('Anexo 2. Cuadro de seguimiento'!$H26,'Listado desplegable'!$A$15:$C$42,2,0),"")</f>
        <v>Seleccionar</v>
      </c>
      <c r="G20" s="107" t="str">
        <f>IFERROR(VLOOKUP('Anexo 2. Cuadro de seguimiento'!$I26,$A$44:$C$99,2,0),"Seleccionar")</f>
        <v>Seleccionar</v>
      </c>
      <c r="H20" s="108" t="str">
        <f>IFERROR(VLOOKUP($G20,$B$45:C$99,2,0),"")</f>
        <v/>
      </c>
      <c r="I20" s="22" t="str">
        <f t="shared" si="0"/>
        <v>SIN EJECUTAR</v>
      </c>
      <c r="J20" s="22" t="str">
        <f t="shared" si="1"/>
        <v>SIN EJECUTAR</v>
      </c>
      <c r="K20" s="22"/>
      <c r="AO20" s="89">
        <f>IF('Anexo 2. Cuadro de seguimiento'!S26="",0,'Anexo 2. Cuadro de seguimiento'!S26)</f>
        <v>0</v>
      </c>
      <c r="AP20" s="89">
        <f>IF('Anexo 2. Cuadro de seguimiento'!T26="",0,'Anexo 2. Cuadro de seguimiento'!T26)</f>
        <v>0</v>
      </c>
    </row>
    <row r="21" spans="1:42" ht="30" customHeight="1">
      <c r="A21" s="65" t="s">
        <v>455</v>
      </c>
      <c r="B21" s="82" t="str">
        <v>VDOSIDTRES</v>
      </c>
      <c r="C21" s="22"/>
      <c r="D21" s="22"/>
      <c r="E21" s="146" t="str">
        <f>IFERROR(VLOOKUP('Anexo 2. Cuadro de seguimiento'!$G26,'Listado desplegable'!$A$4:$B$12,2,0),"")</f>
        <v>Seleccionar</v>
      </c>
      <c r="F21" s="109" t="str">
        <f>IFERROR(VLOOKUP('Anexo 2. Cuadro de seguimiento'!$H26,'Listado desplegable'!$A$15:$B$42,2,0),"")</f>
        <v>Seleccionar</v>
      </c>
      <c r="G21" s="107" t="str">
        <f>IFERROR(VLOOKUP('Anexo 2. Cuadro de seguimiento'!$I27,$A$44:$C$99,2,0),"Seleccionar")</f>
        <v>Seleccionar</v>
      </c>
      <c r="H21" s="108" t="str">
        <f>IFERROR(VLOOKUP($G21,$B$45:C$99,2,0),"")</f>
        <v/>
      </c>
      <c r="I21" s="22" t="str">
        <f t="shared" si="0"/>
        <v>SIN EJECUTAR</v>
      </c>
      <c r="J21" s="22" t="str">
        <f t="shared" si="1"/>
        <v>SIN EJECUTAR</v>
      </c>
      <c r="K21" s="22"/>
      <c r="AO21" s="89">
        <f>IF('Anexo 2. Cuadro de seguimiento'!S27="",0,'Anexo 2. Cuadro de seguimiento'!S27)</f>
        <v>0</v>
      </c>
      <c r="AP21" s="89">
        <f>IF('Anexo 2. Cuadro de seguimiento'!T27="",0,'Anexo 2. Cuadro de seguimiento'!T27)</f>
        <v>0</v>
      </c>
    </row>
    <row r="22" spans="1:42" ht="15" customHeight="1">
      <c r="A22" s="65" t="s">
        <v>465</v>
      </c>
      <c r="B22" s="82" t="str">
        <v>VTRESIDTRES</v>
      </c>
      <c r="C22" s="22"/>
      <c r="D22" s="22"/>
      <c r="E22" s="140" t="str">
        <f>IFERROR(VLOOKUP('Anexo 2. Cuadro de seguimiento'!$G28,'Listado desplegable'!$A$4:$B$12,2,0),"")</f>
        <v>Seleccionar</v>
      </c>
      <c r="F22" s="73" t="str">
        <f>IFERROR(VLOOKUP('Anexo 2. Cuadro de seguimiento'!$H28,'Listado desplegable'!$A$15:$B$42,2,0),"")</f>
        <v>Seleccionar</v>
      </c>
      <c r="G22" s="141" t="str">
        <f>IFERROR(VLOOKUP('Anexo 2. Cuadro de seguimiento'!$I28,$A$44:$C$99,2,0),"Seleccionar")</f>
        <v>Seleccionar</v>
      </c>
      <c r="H22" s="85" t="str">
        <f>IFERROR(VLOOKUP($G22,$B$45:C$99,2,0),"")</f>
        <v/>
      </c>
      <c r="I22" s="22" t="str">
        <f t="shared" ref="I22:I39" si="2">IF(AO22&gt;=1,"EJECUTADO",IF(AO22&gt;=0.001,"EN EJECUCIÓN","SIN EJECUTAR"))</f>
        <v>SIN EJECUTAR</v>
      </c>
      <c r="J22" s="22" t="str">
        <f t="shared" ref="J22:J39" si="3">IF(AP22&gt;=1,"EJECUTADO",IF(AP22&gt;=0.001,"EN EJECUCIÓN","SIN EJECUTAR"))</f>
        <v>SIN EJECUTAR</v>
      </c>
      <c r="K22" s="22"/>
      <c r="AO22" s="89">
        <f>IF('Anexo 2. Cuadro de seguimiento'!S28="",0,'Anexo 2. Cuadro de seguimiento'!S28)</f>
        <v>0</v>
      </c>
      <c r="AP22" s="89">
        <f>IF('Anexo 2. Cuadro de seguimiento'!T28="",0,'Anexo 2. Cuadro de seguimiento'!T28)</f>
        <v>0</v>
      </c>
    </row>
    <row r="23" spans="1:42" ht="25.5">
      <c r="A23" s="66" t="s">
        <v>471</v>
      </c>
      <c r="B23" s="82" t="str">
        <v>VCUATROIDTRES</v>
      </c>
      <c r="C23" s="22"/>
      <c r="D23" s="22"/>
      <c r="E23" s="140" t="str">
        <f>IFERROR(VLOOKUP('Anexo 2. Cuadro de seguimiento'!$G28,'Listado desplegable'!$A$4:$B$12,2,0),"")</f>
        <v>Seleccionar</v>
      </c>
      <c r="F23" s="73" t="str">
        <f>IFERROR(VLOOKUP('Anexo 2. Cuadro de seguimiento'!$H28,'Listado desplegable'!$A$15:$B$42,2,0),"")</f>
        <v>Seleccionar</v>
      </c>
      <c r="G23" s="141" t="str">
        <f>IFERROR(VLOOKUP('Anexo 2. Cuadro de seguimiento'!$I29,$A$44:$C$99,2,0),"Seleccionar")</f>
        <v>Seleccionar</v>
      </c>
      <c r="H23" s="85" t="str">
        <f>IFERROR(VLOOKUP($G23,$B$45:C$99,2,0),"")</f>
        <v/>
      </c>
      <c r="I23" s="22" t="str">
        <f t="shared" si="2"/>
        <v>SIN EJECUTAR</v>
      </c>
      <c r="J23" s="22" t="str">
        <f t="shared" si="3"/>
        <v>SIN EJECUTAR</v>
      </c>
      <c r="K23" s="22"/>
      <c r="AO23" s="89">
        <f>IF('Anexo 2. Cuadro de seguimiento'!S29="",0,'Anexo 2. Cuadro de seguimiento'!S29)</f>
        <v>0</v>
      </c>
      <c r="AP23" s="89">
        <f>IF('Anexo 2. Cuadro de seguimiento'!T29="",0,'Anexo 2. Cuadro de seguimiento'!T29)</f>
        <v>0</v>
      </c>
    </row>
    <row r="24" spans="1:42" ht="15" customHeight="1">
      <c r="A24" s="64" t="s">
        <v>446</v>
      </c>
      <c r="B24" s="82" t="str">
        <v>VUNOIDCUATRO</v>
      </c>
      <c r="C24" s="22"/>
      <c r="D24" s="22"/>
      <c r="E24" s="145" t="str">
        <f>IFERROR(VLOOKUP('Anexo 2. Cuadro de seguimiento'!$G30,'Listado desplegable'!$A$4:$B$12,2,0),"")</f>
        <v>Seleccionar</v>
      </c>
      <c r="F24" s="109" t="str">
        <f>IFERROR(VLOOKUP('Anexo 2. Cuadro de seguimiento'!$H30,'Listado desplegable'!$A$15:$B$42,2,0),"")</f>
        <v>Seleccionar</v>
      </c>
      <c r="G24" s="107" t="str">
        <f>IFERROR(VLOOKUP('Anexo 2. Cuadro de seguimiento'!$I30,$A$44:$C$99,2,0),"Seleccionar")</f>
        <v>Seleccionar</v>
      </c>
      <c r="H24" s="108" t="str">
        <f>IFERROR(VLOOKUP($G24,$B$45:C$99,2,0),"")</f>
        <v/>
      </c>
      <c r="I24" s="22" t="str">
        <f t="shared" si="2"/>
        <v>SIN EJECUTAR</v>
      </c>
      <c r="J24" s="22" t="str">
        <f t="shared" si="3"/>
        <v>SIN EJECUTAR</v>
      </c>
      <c r="K24" s="22"/>
      <c r="AO24" s="89">
        <f>IF('Anexo 2. Cuadro de seguimiento'!S30="",0,'Anexo 2. Cuadro de seguimiento'!S30)</f>
        <v>0</v>
      </c>
      <c r="AP24" s="89">
        <f>IF('Anexo 2. Cuadro de seguimiento'!T30="",0,'Anexo 2. Cuadro de seguimiento'!T30)</f>
        <v>0</v>
      </c>
    </row>
    <row r="25" spans="1:42" ht="15" customHeight="1">
      <c r="A25" s="67" t="s">
        <v>456</v>
      </c>
      <c r="B25" s="82" t="str">
        <v>VDOSIDCUATRO</v>
      </c>
      <c r="C25" s="22"/>
      <c r="D25" s="22"/>
      <c r="E25" s="146" t="str">
        <f>IFERROR(VLOOKUP('Anexo 2. Cuadro de seguimiento'!$G30,'Listado desplegable'!$A$4:$B$12,2,0),"")</f>
        <v>Seleccionar</v>
      </c>
      <c r="F25" s="109" t="str">
        <f>IFERROR(VLOOKUP('Anexo 2. Cuadro de seguimiento'!$H30,'Listado desplegable'!$A$15:$B$42,2,0),"")</f>
        <v>Seleccionar</v>
      </c>
      <c r="G25" s="107" t="str">
        <f>IFERROR(VLOOKUP('Anexo 2. Cuadro de seguimiento'!$I31,$A$44:$C$99,2,0),"Seleccionar")</f>
        <v>Seleccionar</v>
      </c>
      <c r="H25" s="108" t="str">
        <f>IFERROR(VLOOKUP($G25,$B$45:C$99,2,0),"")</f>
        <v/>
      </c>
      <c r="I25" s="22" t="str">
        <f t="shared" si="2"/>
        <v>SIN EJECUTAR</v>
      </c>
      <c r="J25" s="22" t="str">
        <f t="shared" si="3"/>
        <v>SIN EJECUTAR</v>
      </c>
      <c r="K25" s="22"/>
      <c r="AO25" s="89">
        <f>IF('Anexo 2. Cuadro de seguimiento'!S31="",0,'Anexo 2. Cuadro de seguimiento'!S31)</f>
        <v>0</v>
      </c>
      <c r="AP25" s="89">
        <f>IF('Anexo 2. Cuadro de seguimiento'!T31="",0,'Anexo 2. Cuadro de seguimiento'!T31)</f>
        <v>0</v>
      </c>
    </row>
    <row r="26" spans="1:42" ht="15" customHeight="1">
      <c r="A26" s="68" t="s">
        <v>466</v>
      </c>
      <c r="B26" s="82" t="str">
        <v>VTRESIDCUATRO</v>
      </c>
      <c r="C26" s="22"/>
      <c r="D26" s="22"/>
      <c r="E26" s="140" t="str">
        <f>IFERROR(VLOOKUP('Anexo 2. Cuadro de seguimiento'!$G32,'Listado desplegable'!$A$4:$B$12,2,0),"")</f>
        <v>Seleccionar</v>
      </c>
      <c r="F26" s="73" t="str">
        <f>IFERROR(VLOOKUP('Anexo 2. Cuadro de seguimiento'!$H32,'Listado desplegable'!$A$15:$B$42,2,0),"")</f>
        <v>Seleccionar</v>
      </c>
      <c r="G26" s="141" t="str">
        <f>IFERROR(VLOOKUP('Anexo 2. Cuadro de seguimiento'!$I32,$A$44:$C$99,2,0),"Seleccionar")</f>
        <v>Seleccionar</v>
      </c>
      <c r="H26" s="85" t="str">
        <f>IFERROR(VLOOKUP($G26,$B$45:C$99,2,0),"")</f>
        <v/>
      </c>
      <c r="I26" s="22" t="str">
        <f t="shared" si="2"/>
        <v>SIN EJECUTAR</v>
      </c>
      <c r="J26" s="22" t="str">
        <f t="shared" si="3"/>
        <v>SIN EJECUTAR</v>
      </c>
      <c r="K26" s="22"/>
      <c r="AO26" s="89">
        <f>IF('Anexo 2. Cuadro de seguimiento'!S32="",0,'Anexo 2. Cuadro de seguimiento'!S32)</f>
        <v>0</v>
      </c>
      <c r="AP26" s="89">
        <f>IF('Anexo 2. Cuadro de seguimiento'!T32="",0,'Anexo 2. Cuadro de seguimiento'!T32)</f>
        <v>0</v>
      </c>
    </row>
    <row r="27" spans="1:42" ht="15" customHeight="1">
      <c r="A27" s="69" t="s">
        <v>447</v>
      </c>
      <c r="B27" s="82" t="str">
        <v>VUNOIDCINCO</v>
      </c>
      <c r="C27" s="22"/>
      <c r="D27" s="22"/>
      <c r="E27" s="140" t="str">
        <f>IFERROR(VLOOKUP('Anexo 2. Cuadro de seguimiento'!$G32,'Listado desplegable'!$A$4:$B$12,2,0),"")</f>
        <v>Seleccionar</v>
      </c>
      <c r="F27" s="73" t="str">
        <f>IFERROR(VLOOKUP('Anexo 2. Cuadro de seguimiento'!$H32,'Listado desplegable'!$A$15:$B$42,2,0),"")</f>
        <v>Seleccionar</v>
      </c>
      <c r="G27" s="141" t="str">
        <f>IFERROR(VLOOKUP('Anexo 2. Cuadro de seguimiento'!$I33,$A$44:$C$99,2,0),"Seleccionar")</f>
        <v>Seleccionar</v>
      </c>
      <c r="H27" s="85" t="str">
        <f>IFERROR(VLOOKUP($G27,$B$45:C$99,2,0),"")</f>
        <v/>
      </c>
      <c r="I27" s="22" t="str">
        <f t="shared" si="2"/>
        <v>SIN EJECUTAR</v>
      </c>
      <c r="J27" s="22" t="str">
        <f t="shared" si="3"/>
        <v>SIN EJECUTAR</v>
      </c>
      <c r="K27" s="22"/>
      <c r="AO27" s="89">
        <f>IF('Anexo 2. Cuadro de seguimiento'!S33="",0,'Anexo 2. Cuadro de seguimiento'!S33)</f>
        <v>0</v>
      </c>
      <c r="AP27" s="89">
        <f>IF('Anexo 2. Cuadro de seguimiento'!T33="",0,'Anexo 2. Cuadro de seguimiento'!T33)</f>
        <v>0</v>
      </c>
    </row>
    <row r="28" spans="1:42" ht="26.25">
      <c r="A28" s="67" t="s">
        <v>457</v>
      </c>
      <c r="B28" s="82" t="str">
        <v>VDOSIDCINCO</v>
      </c>
      <c r="C28" s="22"/>
      <c r="D28" s="22"/>
      <c r="E28" s="145" t="str">
        <f>IFERROR(VLOOKUP('Anexo 2. Cuadro de seguimiento'!$G34,'Listado desplegable'!$A$4:$B$12,2,0),"")</f>
        <v>Seleccionar</v>
      </c>
      <c r="F28" s="107" t="str">
        <f>IFERROR(VLOOKUP('Anexo 2. Cuadro de seguimiento'!$H34,'Listado desplegable'!$A$15:$C$42,2,0),"")</f>
        <v>Seleccionar</v>
      </c>
      <c r="G28" s="107" t="str">
        <f>IFERROR(VLOOKUP('Anexo 2. Cuadro de seguimiento'!$I34,$A$44:$C$99,2,0),"Seleccionar")</f>
        <v>Seleccionar</v>
      </c>
      <c r="H28" s="108" t="str">
        <f>IFERROR(VLOOKUP($G28,$B$45:C$99,2,0),"")</f>
        <v/>
      </c>
      <c r="I28" s="22" t="str">
        <f t="shared" si="2"/>
        <v>SIN EJECUTAR</v>
      </c>
      <c r="J28" s="22" t="str">
        <f t="shared" si="3"/>
        <v>SIN EJECUTAR</v>
      </c>
      <c r="K28" s="22"/>
      <c r="AO28" s="89">
        <f>IF('Anexo 2. Cuadro de seguimiento'!S34="",0,'Anexo 2. Cuadro de seguimiento'!S34)</f>
        <v>0</v>
      </c>
      <c r="AP28" s="89">
        <f>IF('Anexo 2. Cuadro de seguimiento'!T34="",0,'Anexo 2. Cuadro de seguimiento'!T34)</f>
        <v>0</v>
      </c>
    </row>
    <row r="29" spans="1:42" ht="26.25">
      <c r="A29" s="68" t="s">
        <v>467</v>
      </c>
      <c r="B29" s="82" t="str">
        <v>VTRESIDCINCO</v>
      </c>
      <c r="C29" s="22"/>
      <c r="D29" s="22"/>
      <c r="E29" s="146" t="str">
        <f>IFERROR(VLOOKUP('Anexo 2. Cuadro de seguimiento'!$G34,'Listado desplegable'!$A$4:$B$12,2,0),"")</f>
        <v>Seleccionar</v>
      </c>
      <c r="F29" s="109" t="str">
        <f>IFERROR(VLOOKUP('Anexo 2. Cuadro de seguimiento'!$H34,'Listado desplegable'!$A$15:$B$42,2,0),"")</f>
        <v>Seleccionar</v>
      </c>
      <c r="G29" s="107" t="str">
        <f>IFERROR(VLOOKUP('Anexo 2. Cuadro de seguimiento'!$I35,$A$44:$C$99,2,0),"Seleccionar")</f>
        <v>Seleccionar</v>
      </c>
      <c r="H29" s="108" t="str">
        <f>IFERROR(VLOOKUP($G29,$B$45:C$99,2,0),"")</f>
        <v/>
      </c>
      <c r="I29" s="22" t="str">
        <f t="shared" si="2"/>
        <v>SIN EJECUTAR</v>
      </c>
      <c r="J29" s="22" t="str">
        <f t="shared" si="3"/>
        <v>SIN EJECUTAR</v>
      </c>
      <c r="K29" s="22"/>
      <c r="AO29" s="89">
        <f>IF('Anexo 2. Cuadro de seguimiento'!S35="",0,'Anexo 2. Cuadro de seguimiento'!S35)</f>
        <v>0</v>
      </c>
      <c r="AP29" s="89">
        <f>IF('Anexo 2. Cuadro de seguimiento'!T35="",0,'Anexo 2. Cuadro de seguimiento'!T35)</f>
        <v>0</v>
      </c>
    </row>
    <row r="30" spans="1:42" ht="39">
      <c r="A30" s="69" t="s">
        <v>448</v>
      </c>
      <c r="B30" s="82" t="str">
        <v>VUNOIDSEIS</v>
      </c>
      <c r="C30" s="22"/>
      <c r="D30" s="22"/>
      <c r="E30" s="140" t="str">
        <f>IFERROR(VLOOKUP('Anexo 2. Cuadro de seguimiento'!$G36,'Listado desplegable'!$A$4:$B$12,2,0),"")</f>
        <v>Seleccionar</v>
      </c>
      <c r="F30" s="73" t="str">
        <f>IFERROR(VLOOKUP('Anexo 2. Cuadro de seguimiento'!$H36,'Listado desplegable'!$A$15:$B$42,2,0),"")</f>
        <v>Seleccionar</v>
      </c>
      <c r="G30" s="141" t="str">
        <f>IFERROR(VLOOKUP('Anexo 2. Cuadro de seguimiento'!$I36,$A$44:$C$99,2,0),"Seleccionar")</f>
        <v>Seleccionar</v>
      </c>
      <c r="H30" s="85" t="str">
        <f>IFERROR(VLOOKUP($G30,$B$45:C$99,2,0),"")</f>
        <v/>
      </c>
      <c r="I30" s="22" t="str">
        <f t="shared" si="2"/>
        <v>SIN EJECUTAR</v>
      </c>
      <c r="J30" s="22" t="str">
        <f t="shared" si="3"/>
        <v>SIN EJECUTAR</v>
      </c>
      <c r="K30" s="22"/>
      <c r="AO30" s="89">
        <f>IF('Anexo 2. Cuadro de seguimiento'!S36="",0,'Anexo 2. Cuadro de seguimiento'!S36)</f>
        <v>0</v>
      </c>
      <c r="AP30" s="89">
        <f>IF('Anexo 2. Cuadro de seguimiento'!T36="",0,'Anexo 2. Cuadro de seguimiento'!T36)</f>
        <v>0</v>
      </c>
    </row>
    <row r="31" spans="1:42">
      <c r="A31" s="67" t="s">
        <v>458</v>
      </c>
      <c r="B31" s="83" t="str">
        <v>VDOSIDSEIS</v>
      </c>
      <c r="E31" s="140" t="str">
        <f>IFERROR(VLOOKUP('Anexo 2. Cuadro de seguimiento'!$G36,'Listado desplegable'!$A$4:$B$12,2,0),"")</f>
        <v>Seleccionar</v>
      </c>
      <c r="F31" s="73" t="str">
        <f>IFERROR(VLOOKUP('Anexo 2. Cuadro de seguimiento'!$H36,'Listado desplegable'!$A$15:$B$42,2,0),"")</f>
        <v>Seleccionar</v>
      </c>
      <c r="G31" s="141" t="str">
        <f>IFERROR(VLOOKUP('Anexo 2. Cuadro de seguimiento'!$I37,$A$44:$C$99,2,0),"Seleccionar")</f>
        <v>Seleccionar</v>
      </c>
      <c r="H31" s="85" t="str">
        <f>IFERROR(VLOOKUP($G31,$B$45:C$99,2,0),"")</f>
        <v/>
      </c>
      <c r="I31" s="22" t="str">
        <f t="shared" si="2"/>
        <v>SIN EJECUTAR</v>
      </c>
      <c r="J31" s="22" t="str">
        <f t="shared" si="3"/>
        <v>SIN EJECUTAR</v>
      </c>
      <c r="AO31" s="89">
        <f>IF('Anexo 2. Cuadro de seguimiento'!S37="",0,'Anexo 2. Cuadro de seguimiento'!S37)</f>
        <v>0</v>
      </c>
      <c r="AP31" s="89">
        <f>IF('Anexo 2. Cuadro de seguimiento'!T37="",0,'Anexo 2. Cuadro de seguimiento'!T37)</f>
        <v>0</v>
      </c>
    </row>
    <row r="32" spans="1:42" ht="26.25">
      <c r="A32" s="67" t="s">
        <v>468</v>
      </c>
      <c r="B32" s="83" t="str">
        <v>VTRESIDSEIS</v>
      </c>
      <c r="E32" s="145" t="str">
        <f>IFERROR(VLOOKUP('Anexo 2. Cuadro de seguimiento'!$G38,'Listado desplegable'!$A$4:$B$12,2,0),"")</f>
        <v>Seleccionar</v>
      </c>
      <c r="F32" s="109" t="str">
        <f>IFERROR(VLOOKUP('Anexo 2. Cuadro de seguimiento'!$H38,'Listado desplegable'!$A$15:$B$42,2,0),"")</f>
        <v>Seleccionar</v>
      </c>
      <c r="G32" s="107" t="str">
        <f>IFERROR(VLOOKUP('Anexo 2. Cuadro de seguimiento'!$I38,$A$44:$C$99,2,0),"Seleccionar")</f>
        <v>Seleccionar</v>
      </c>
      <c r="H32" s="108" t="str">
        <f>IFERROR(VLOOKUP($G32,$B$45:C$99,2,0),"")</f>
        <v/>
      </c>
      <c r="I32" s="22" t="str">
        <f t="shared" si="2"/>
        <v>SIN EJECUTAR</v>
      </c>
      <c r="J32" s="22" t="str">
        <f t="shared" si="3"/>
        <v>SIN EJECUTAR</v>
      </c>
      <c r="AO32" s="89">
        <f>IF('Anexo 2. Cuadro de seguimiento'!S38="",0,'Anexo 2. Cuadro de seguimiento'!S38)</f>
        <v>0</v>
      </c>
      <c r="AP32" s="89">
        <f>IF('Anexo 2. Cuadro de seguimiento'!T38="",0,'Anexo 2. Cuadro de seguimiento'!T38)</f>
        <v>0</v>
      </c>
    </row>
    <row r="33" spans="1:42" ht="26.25">
      <c r="A33" s="68" t="s">
        <v>472</v>
      </c>
      <c r="B33" s="83" t="str">
        <v>VCUATROIDSEIS</v>
      </c>
      <c r="E33" s="146" t="str">
        <f>IFERROR(VLOOKUP('Anexo 2. Cuadro de seguimiento'!$G38,'Listado desplegable'!$A$4:$B$12,2,0),"")</f>
        <v>Seleccionar</v>
      </c>
      <c r="F33" s="109" t="str">
        <f>IFERROR(VLOOKUP('Anexo 2. Cuadro de seguimiento'!$H38,'Listado desplegable'!$A$15:$B$42,2,0),"")</f>
        <v>Seleccionar</v>
      </c>
      <c r="G33" s="107" t="str">
        <f>IFERROR(VLOOKUP('Anexo 2. Cuadro de seguimiento'!$I39,$A$44:$C$99,2,0),"Seleccionar")</f>
        <v>Seleccionar</v>
      </c>
      <c r="H33" s="108" t="str">
        <f>IFERROR(VLOOKUP($G33,$B$45:C$99,2,0),"")</f>
        <v/>
      </c>
      <c r="I33" s="22" t="str">
        <f t="shared" si="2"/>
        <v>SIN EJECUTAR</v>
      </c>
      <c r="J33" s="22" t="str">
        <f t="shared" si="3"/>
        <v>SIN EJECUTAR</v>
      </c>
      <c r="AO33" s="89">
        <f>IF('Anexo 2. Cuadro de seguimiento'!S39="",0,'Anexo 2. Cuadro de seguimiento'!S39)</f>
        <v>0</v>
      </c>
      <c r="AP33" s="89">
        <f>IF('Anexo 2. Cuadro de seguimiento'!T39="",0,'Anexo 2. Cuadro de seguimiento'!T39)</f>
        <v>0</v>
      </c>
    </row>
    <row r="34" spans="1:42">
      <c r="A34" s="64" t="s">
        <v>449</v>
      </c>
      <c r="B34" s="83" t="str">
        <v>VUNOIDSIETE</v>
      </c>
      <c r="E34" s="140" t="str">
        <f>IFERROR(VLOOKUP('Anexo 2. Cuadro de seguimiento'!$G40,'Listado desplegable'!$A$4:$B$12,2,0),"")</f>
        <v>Seleccionar</v>
      </c>
      <c r="F34" s="73" t="str">
        <f>IFERROR(VLOOKUP('Anexo 2. Cuadro de seguimiento'!$H40,'Listado desplegable'!$A$15:$B$42,2,0),"")</f>
        <v>Seleccionar</v>
      </c>
      <c r="G34" s="141" t="str">
        <f>IFERROR(VLOOKUP('Anexo 2. Cuadro de seguimiento'!$I40,$A$44:$C$99,2,0),"Seleccionar")</f>
        <v>Seleccionar</v>
      </c>
      <c r="H34" s="85" t="str">
        <f>IFERROR(VLOOKUP($G34,$B$45:C$99,2,0),"")</f>
        <v/>
      </c>
      <c r="I34" s="22" t="str">
        <f t="shared" si="2"/>
        <v>SIN EJECUTAR</v>
      </c>
      <c r="J34" s="22" t="str">
        <f t="shared" si="3"/>
        <v>SIN EJECUTAR</v>
      </c>
      <c r="AO34" s="89">
        <f>IF('Anexo 2. Cuadro de seguimiento'!S40="",0,'Anexo 2. Cuadro de seguimiento'!S40)</f>
        <v>0</v>
      </c>
      <c r="AP34" s="89">
        <f>IF('Anexo 2. Cuadro de seguimiento'!T40="",0,'Anexo 2. Cuadro de seguimiento'!T40)</f>
        <v>0</v>
      </c>
    </row>
    <row r="35" spans="1:42">
      <c r="A35" s="65" t="s">
        <v>459</v>
      </c>
      <c r="B35" s="83" t="str">
        <v>VDOSIDSIETE</v>
      </c>
      <c r="E35" s="140" t="str">
        <f>IFERROR(VLOOKUP('Anexo 2. Cuadro de seguimiento'!$G40,'Listado desplegable'!$A$4:$B$12,2,0),"")</f>
        <v>Seleccionar</v>
      </c>
      <c r="F35" s="73" t="str">
        <f>IFERROR(VLOOKUP('Anexo 2. Cuadro de seguimiento'!$H40,'Listado desplegable'!$A$15:$B$42,2,0),"")</f>
        <v>Seleccionar</v>
      </c>
      <c r="G35" s="141" t="str">
        <f>IFERROR(VLOOKUP('Anexo 2. Cuadro de seguimiento'!$I41,$A$44:$C$99,2,0),"Seleccionar")</f>
        <v>Seleccionar</v>
      </c>
      <c r="H35" s="85" t="str">
        <f>IFERROR(VLOOKUP($G35,$B$45:C$99,2,0),"")</f>
        <v/>
      </c>
      <c r="I35" s="22" t="str">
        <f t="shared" si="2"/>
        <v>SIN EJECUTAR</v>
      </c>
      <c r="J35" s="22" t="str">
        <f t="shared" si="3"/>
        <v>SIN EJECUTAR</v>
      </c>
      <c r="AO35" s="89">
        <f>IF('Anexo 2. Cuadro de seguimiento'!S41="",0,'Anexo 2. Cuadro de seguimiento'!S41)</f>
        <v>0</v>
      </c>
      <c r="AP35" s="89">
        <f>IF('Anexo 2. Cuadro de seguimiento'!T41="",0,'Anexo 2. Cuadro de seguimiento'!T41)</f>
        <v>0</v>
      </c>
    </row>
    <row r="36" spans="1:42">
      <c r="A36" s="66" t="s">
        <v>469</v>
      </c>
      <c r="B36" s="83" t="str">
        <v>VTRESIDSIETE</v>
      </c>
      <c r="E36" s="145" t="str">
        <f>IFERROR(VLOOKUP('Anexo 2. Cuadro de seguimiento'!$G42,'Listado desplegable'!$A$4:$B$12,2,0),"")</f>
        <v>Seleccionar</v>
      </c>
      <c r="F36" s="107" t="str">
        <f>IFERROR(VLOOKUP('Anexo 2. Cuadro de seguimiento'!$H42,'Listado desplegable'!$A$15:$C$42,2,0),"")</f>
        <v>Seleccionar</v>
      </c>
      <c r="G36" s="107" t="str">
        <f>IFERROR(VLOOKUP('Anexo 2. Cuadro de seguimiento'!$I42,$A$44:$C$99,2,0),"Seleccionar")</f>
        <v>Seleccionar</v>
      </c>
      <c r="H36" s="108" t="str">
        <f>IFERROR(VLOOKUP($G36,$B$45:C$99,2,0),"")</f>
        <v/>
      </c>
      <c r="I36" s="22" t="str">
        <f t="shared" si="2"/>
        <v>SIN EJECUTAR</v>
      </c>
      <c r="J36" s="22" t="str">
        <f t="shared" si="3"/>
        <v>SIN EJECUTAR</v>
      </c>
      <c r="AO36" s="89">
        <f>IF('Anexo 2. Cuadro de seguimiento'!S42="",0,'Anexo 2. Cuadro de seguimiento'!S42)</f>
        <v>0</v>
      </c>
      <c r="AP36" s="89">
        <f>IF('Anexo 2. Cuadro de seguimiento'!T42="",0,'Anexo 2. Cuadro de seguimiento'!T42)</f>
        <v>0</v>
      </c>
    </row>
    <row r="37" spans="1:42">
      <c r="A37" s="70" t="s">
        <v>450</v>
      </c>
      <c r="B37" s="83" t="str">
        <v>VUNOIDOCHO</v>
      </c>
      <c r="E37" s="146" t="str">
        <f>IFERROR(VLOOKUP('Anexo 2. Cuadro de seguimiento'!$G42,'Listado desplegable'!$A$4:$B$12,2,0),"")</f>
        <v>Seleccionar</v>
      </c>
      <c r="F37" s="109" t="str">
        <f>IFERROR(VLOOKUP('Anexo 2. Cuadro de seguimiento'!$H42,'Listado desplegable'!$A$15:$B$42,2,0),"")</f>
        <v>Seleccionar</v>
      </c>
      <c r="G37" s="107" t="str">
        <f>IFERROR(VLOOKUP('Anexo 2. Cuadro de seguimiento'!$I43,$A$44:$C$99,2,0),"Seleccionar")</f>
        <v>Seleccionar</v>
      </c>
      <c r="H37" s="108" t="str">
        <f>IFERROR(VLOOKUP($G37,$B$45:C$99,2,0),"")</f>
        <v/>
      </c>
      <c r="I37" s="22" t="str">
        <f t="shared" si="2"/>
        <v>SIN EJECUTAR</v>
      </c>
      <c r="J37" s="22" t="str">
        <f t="shared" si="3"/>
        <v>SIN EJECUTAR</v>
      </c>
      <c r="AO37" s="89">
        <f>IF('Anexo 2. Cuadro de seguimiento'!S43="",0,'Anexo 2. Cuadro de seguimiento'!S43)</f>
        <v>0</v>
      </c>
      <c r="AP37" s="89">
        <f>IF('Anexo 2. Cuadro de seguimiento'!T43="",0,'Anexo 2. Cuadro de seguimiento'!T43)</f>
        <v>0</v>
      </c>
    </row>
    <row r="38" spans="1:42">
      <c r="A38" s="71" t="s">
        <v>460</v>
      </c>
      <c r="B38" s="83" t="str">
        <v>VDOSIDOCHO</v>
      </c>
      <c r="E38" s="140" t="str">
        <f>IFERROR(VLOOKUP('Anexo 2. Cuadro de seguimiento'!$G44,'Listado desplegable'!$A$4:$B$12,2,0),"")</f>
        <v>Seleccionar</v>
      </c>
      <c r="F38" s="73" t="str">
        <f>IFERROR(VLOOKUP('Anexo 2. Cuadro de seguimiento'!$H44,'Listado desplegable'!$A$15:$B$42,2,0),"")</f>
        <v>Seleccionar</v>
      </c>
      <c r="G38" s="141" t="str">
        <f>IFERROR(VLOOKUP('Anexo 2. Cuadro de seguimiento'!$I44,$A$44:$C$99,2,0),"Seleccionar")</f>
        <v>Seleccionar</v>
      </c>
      <c r="H38" s="85" t="str">
        <f>IFERROR(VLOOKUP($G38,$B$45:C$99,2,0),"")</f>
        <v/>
      </c>
      <c r="I38" s="22" t="str">
        <f t="shared" si="2"/>
        <v>SIN EJECUTAR</v>
      </c>
      <c r="J38" s="22" t="str">
        <f t="shared" si="3"/>
        <v>SIN EJECUTAR</v>
      </c>
      <c r="AO38" s="89">
        <f>IF('Anexo 2. Cuadro de seguimiento'!S44="",0,'Anexo 2. Cuadro de seguimiento'!S44)</f>
        <v>0</v>
      </c>
      <c r="AP38" s="89">
        <f>IF('Anexo 2. Cuadro de seguimiento'!T44="",0,'Anexo 2. Cuadro de seguimiento'!T44)</f>
        <v>0</v>
      </c>
    </row>
    <row r="39" spans="1:42">
      <c r="A39" s="71" t="s">
        <v>470</v>
      </c>
      <c r="B39" s="83" t="str">
        <v>VTRESIDOCHO</v>
      </c>
      <c r="E39" s="140" t="str">
        <f>IFERROR(VLOOKUP('Anexo 2. Cuadro de seguimiento'!$G44,'Listado desplegable'!$A$4:$B$12,2,0),"")</f>
        <v>Seleccionar</v>
      </c>
      <c r="F39" s="73" t="str">
        <f>IFERROR(VLOOKUP('Anexo 2. Cuadro de seguimiento'!$H44,'Listado desplegable'!$A$15:$B$42,2,0),"")</f>
        <v>Seleccionar</v>
      </c>
      <c r="G39" s="141" t="str">
        <f>IFERROR(VLOOKUP('Anexo 2. Cuadro de seguimiento'!$I45,$A$44:$C$99,2,0),"Seleccionar")</f>
        <v>Seleccionar</v>
      </c>
      <c r="H39" s="85" t="str">
        <f>IFERROR(VLOOKUP($G39,$B$45:C$99,2,0),"")</f>
        <v/>
      </c>
      <c r="I39" s="22" t="str">
        <f t="shared" si="2"/>
        <v>SIN EJECUTAR</v>
      </c>
      <c r="J39" s="22" t="str">
        <f t="shared" si="3"/>
        <v>SIN EJECUTAR</v>
      </c>
      <c r="AO39" s="89">
        <f>IF('Anexo 2. Cuadro de seguimiento'!S45="",0,'Anexo 2. Cuadro de seguimiento'!S45)</f>
        <v>0</v>
      </c>
      <c r="AP39" s="89">
        <f>IF('Anexo 2. Cuadro de seguimiento'!T45="",0,'Anexo 2. Cuadro de seguimiento'!T45)</f>
        <v>0</v>
      </c>
    </row>
    <row r="40" spans="1:42">
      <c r="A40" s="71" t="s">
        <v>473</v>
      </c>
      <c r="B40" s="83" t="str">
        <v>VCUATROIDOCHO</v>
      </c>
      <c r="E40" s="145" t="str">
        <f>IFERROR(VLOOKUP('Anexo 2. Cuadro de seguimiento'!$G46,'Listado desplegable'!$A$4:$B$12,2,0),"")</f>
        <v/>
      </c>
      <c r="F40" s="109" t="str">
        <f>IFERROR(VLOOKUP('Anexo 2. Cuadro de seguimiento'!$H46,'Listado desplegable'!$A$15:$B$42,2,0),"")</f>
        <v/>
      </c>
      <c r="G40" s="107" t="str">
        <f>IFERROR(VLOOKUP('Anexo 2. Cuadro de seguimiento'!$I46,$A$44:$C$99,2,0),"Seleccionar")</f>
        <v>Seleccionar</v>
      </c>
      <c r="H40" s="108" t="str">
        <f>IFERROR(VLOOKUP($G40,$B$45:C$99,2,0),"")</f>
        <v/>
      </c>
      <c r="I40" s="22" t="str">
        <f t="shared" ref="I40:I103" si="4">IF(AO40&gt;=1,"EJECUTADO",IF(AO40&gt;=0.001,"EN EJECUCIÓN","SIN EJECUTAR"))</f>
        <v>SIN EJECUTAR</v>
      </c>
      <c r="J40" s="22" t="str">
        <f t="shared" ref="J40:J103" si="5">IF(AP40&gt;=1,"EJECUTADO",IF(AP40&gt;=0.001,"EN EJECUCIÓN","SIN EJECUTAR"))</f>
        <v>SIN EJECUTAR</v>
      </c>
      <c r="AO40" s="89">
        <f>IF('Anexo 2. Cuadro de seguimiento'!S46="",0,'Anexo 2. Cuadro de seguimiento'!S46)</f>
        <v>0</v>
      </c>
      <c r="AP40" s="89">
        <f>IF('Anexo 2. Cuadro de seguimiento'!T46="",0,'Anexo 2. Cuadro de seguimiento'!T46)</f>
        <v>0</v>
      </c>
    </row>
    <row r="41" spans="1:42" ht="26.25">
      <c r="A41" s="72" t="s">
        <v>474</v>
      </c>
      <c r="B41" s="83" t="str">
        <v>VCINCOIDOCHO</v>
      </c>
      <c r="E41" s="146" t="str">
        <f>IFERROR(VLOOKUP('Anexo 2. Cuadro de seguimiento'!$G46,'Listado desplegable'!$A$4:$B$12,2,0),"")</f>
        <v/>
      </c>
      <c r="F41" s="109" t="str">
        <f>IFERROR(VLOOKUP('Anexo 2. Cuadro de seguimiento'!$H46,'Listado desplegable'!$A$15:$B$42,2,0),"")</f>
        <v/>
      </c>
      <c r="G41" s="107" t="str">
        <f>IFERROR(VLOOKUP('Anexo 2. Cuadro de seguimiento'!$I47,$A$44:$C$99,2,0),"Seleccionar")</f>
        <v>Seleccionar</v>
      </c>
      <c r="H41" s="108" t="str">
        <f>IFERROR(VLOOKUP($G41,$B$45:C$99,2,0),"")</f>
        <v/>
      </c>
      <c r="I41" s="22" t="str">
        <f t="shared" si="4"/>
        <v>SIN EJECUTAR</v>
      </c>
      <c r="J41" s="22" t="str">
        <f t="shared" si="5"/>
        <v>SIN EJECUTAR</v>
      </c>
      <c r="AO41" s="89">
        <f>IF('Anexo 2. Cuadro de seguimiento'!S47="",0,'Anexo 2. Cuadro de seguimiento'!S47)</f>
        <v>0</v>
      </c>
      <c r="AP41" s="89">
        <f>IF('Anexo 2. Cuadro de seguimiento'!T47="",0,'Anexo 2. Cuadro de seguimiento'!T47)</f>
        <v>0</v>
      </c>
    </row>
    <row r="42" spans="1:42">
      <c r="A42" s="60" t="s">
        <v>397</v>
      </c>
      <c r="B42" s="84" t="s">
        <v>396</v>
      </c>
      <c r="E42" s="140" t="str">
        <f>IFERROR(VLOOKUP('Anexo 2. Cuadro de seguimiento'!$G48,'Listado desplegable'!$A$4:$B$12,2,0),"")</f>
        <v/>
      </c>
      <c r="F42" s="73" t="str">
        <f>IFERROR(VLOOKUP('Anexo 2. Cuadro de seguimiento'!$H48,'Listado desplegable'!$A$15:$B$42,2,0),"")</f>
        <v/>
      </c>
      <c r="G42" s="141" t="str">
        <f>IFERROR(VLOOKUP('Anexo 2. Cuadro de seguimiento'!$I48,$A$44:$C$99,2,0),"Seleccionar")</f>
        <v>Seleccionar</v>
      </c>
      <c r="H42" s="85" t="str">
        <f>IFERROR(VLOOKUP($G42,$B$45:C$99,2,0),"")</f>
        <v/>
      </c>
      <c r="I42" s="22" t="str">
        <f t="shared" si="4"/>
        <v>SIN EJECUTAR</v>
      </c>
      <c r="J42" s="22" t="str">
        <f t="shared" si="5"/>
        <v>SIN EJECUTAR</v>
      </c>
      <c r="AO42" s="89">
        <f>IF('Anexo 2. Cuadro de seguimiento'!S48="",0,'Anexo 2. Cuadro de seguimiento'!S48)</f>
        <v>0</v>
      </c>
      <c r="AP42" s="89">
        <f>IF('Anexo 2. Cuadro de seguimiento'!T48="",0,'Anexo 2. Cuadro de seguimiento'!T48)</f>
        <v>0</v>
      </c>
    </row>
    <row r="43" spans="1:42">
      <c r="E43" s="140" t="str">
        <f>IFERROR(VLOOKUP('Anexo 2. Cuadro de seguimiento'!$G48,'Listado desplegable'!$A$4:$B$12,2,0),"")</f>
        <v/>
      </c>
      <c r="F43" s="73" t="str">
        <f>IFERROR(VLOOKUP('Anexo 2. Cuadro de seguimiento'!$H48,'Listado desplegable'!$A$15:$B$42,2,0),"")</f>
        <v/>
      </c>
      <c r="G43" s="141" t="str">
        <f>IFERROR(VLOOKUP('Anexo 2. Cuadro de seguimiento'!$I49,$A$44:$C$99,2,0),"Seleccionar")</f>
        <v>Seleccionar</v>
      </c>
      <c r="H43" s="85" t="str">
        <f>IFERROR(VLOOKUP($G43,$B$45:C$99,2,0),"")</f>
        <v/>
      </c>
      <c r="I43" s="22" t="str">
        <f t="shared" si="4"/>
        <v>SIN EJECUTAR</v>
      </c>
      <c r="J43" s="22" t="str">
        <f t="shared" si="5"/>
        <v>SIN EJECUTAR</v>
      </c>
      <c r="AO43" s="89">
        <f>IF('Anexo 2. Cuadro de seguimiento'!S49="",0,'Anexo 2. Cuadro de seguimiento'!S49)</f>
        <v>0</v>
      </c>
      <c r="AP43" s="89">
        <f>IF('Anexo 2. Cuadro de seguimiento'!T49="",0,'Anexo 2. Cuadro de seguimiento'!T49)</f>
        <v>0</v>
      </c>
    </row>
    <row r="44" spans="1:42">
      <c r="A44" s="94" t="s">
        <v>555</v>
      </c>
      <c r="B44" s="93" t="s">
        <v>556</v>
      </c>
      <c r="C44" s="95" t="s">
        <v>557</v>
      </c>
      <c r="E44" s="145" t="str">
        <f>IFERROR(VLOOKUP('Anexo 2. Cuadro de seguimiento'!$G50,'Listado desplegable'!$A$4:$B$12,2,0),"")</f>
        <v/>
      </c>
      <c r="F44" s="107" t="str">
        <f>IFERROR(VLOOKUP('Anexo 2. Cuadro de seguimiento'!$H50,'Listado desplegable'!$A$15:$C$42,2,0),"")</f>
        <v/>
      </c>
      <c r="G44" s="107" t="str">
        <f>IFERROR(VLOOKUP('Anexo 2. Cuadro de seguimiento'!$I50,$A$44:$C$99,2,0),"Seleccionar")</f>
        <v>Seleccionar</v>
      </c>
      <c r="H44" s="108" t="str">
        <f>IFERROR(VLOOKUP($G44,$B$45:C$99,2,0),"")</f>
        <v/>
      </c>
      <c r="I44" s="22" t="str">
        <f t="shared" si="4"/>
        <v>SIN EJECUTAR</v>
      </c>
      <c r="J44" s="22" t="str">
        <f t="shared" si="5"/>
        <v>SIN EJECUTAR</v>
      </c>
      <c r="AO44" s="89">
        <f>IF('Anexo 2. Cuadro de seguimiento'!S50="",0,'Anexo 2. Cuadro de seguimiento'!S50)</f>
        <v>0</v>
      </c>
      <c r="AP44" s="89">
        <f>IF('Anexo 2. Cuadro de seguimiento'!T50="",0,'Anexo 2. Cuadro de seguimiento'!T50)</f>
        <v>0</v>
      </c>
    </row>
    <row r="45" spans="1:42">
      <c r="A45" s="97" t="s">
        <v>503</v>
      </c>
      <c r="B45" s="96" t="s">
        <v>558</v>
      </c>
      <c r="C45" s="98" t="s">
        <v>559</v>
      </c>
      <c r="E45" s="146" t="str">
        <f>IFERROR(VLOOKUP('Anexo 2. Cuadro de seguimiento'!$G50,'Listado desplegable'!$A$4:$B$12,2,0),"")</f>
        <v/>
      </c>
      <c r="F45" s="109" t="str">
        <f>IFERROR(VLOOKUP('Anexo 2. Cuadro de seguimiento'!$H50,'Listado desplegable'!$A$15:$B$42,2,0),"")</f>
        <v/>
      </c>
      <c r="G45" s="107" t="str">
        <f>IFERROR(VLOOKUP('Anexo 2. Cuadro de seguimiento'!$I51,$A$44:$C$99,2,0),"Seleccionar")</f>
        <v>Seleccionar</v>
      </c>
      <c r="H45" s="108" t="str">
        <f>IFERROR(VLOOKUP($G45,$B$45:C$99,2,0),"")</f>
        <v/>
      </c>
      <c r="I45" s="22" t="str">
        <f t="shared" si="4"/>
        <v>SIN EJECUTAR</v>
      </c>
      <c r="J45" s="22" t="str">
        <f t="shared" si="5"/>
        <v>SIN EJECUTAR</v>
      </c>
      <c r="AO45" s="89">
        <f>IF('Anexo 2. Cuadro de seguimiento'!S51="",0,'Anexo 2. Cuadro de seguimiento'!S51)</f>
        <v>0</v>
      </c>
      <c r="AP45" s="89">
        <f>IF('Anexo 2. Cuadro de seguimiento'!T51="",0,'Anexo 2. Cuadro de seguimiento'!T51)</f>
        <v>0</v>
      </c>
    </row>
    <row r="46" spans="1:42" ht="27">
      <c r="A46" s="100" t="s">
        <v>529</v>
      </c>
      <c r="B46" s="99" t="s">
        <v>560</v>
      </c>
      <c r="C46" s="101" t="s">
        <v>559</v>
      </c>
      <c r="E46" s="140" t="str">
        <f>IFERROR(VLOOKUP('Anexo 2. Cuadro de seguimiento'!$G52,'Listado desplegable'!$A$4:$B$12,2,0),"")</f>
        <v/>
      </c>
      <c r="F46" s="73" t="str">
        <f>IFERROR(VLOOKUP('Anexo 2. Cuadro de seguimiento'!$H52,'Listado desplegable'!$A$15:$B$42,2,0),"")</f>
        <v/>
      </c>
      <c r="G46" s="141" t="str">
        <f>IFERROR(VLOOKUP('Anexo 2. Cuadro de seguimiento'!$I52,$A$44:$C$99,2,0),"Seleccionar")</f>
        <v>Seleccionar</v>
      </c>
      <c r="H46" s="85" t="str">
        <f>IFERROR(VLOOKUP($G46,$B$45:C$99,2,0),"")</f>
        <v/>
      </c>
      <c r="I46" s="22" t="str">
        <f t="shared" si="4"/>
        <v>SIN EJECUTAR</v>
      </c>
      <c r="J46" s="22" t="str">
        <f t="shared" si="5"/>
        <v>SIN EJECUTAR</v>
      </c>
      <c r="AO46" s="89">
        <f>IF('Anexo 2. Cuadro de seguimiento'!S52="",0,'Anexo 2. Cuadro de seguimiento'!S52)</f>
        <v>0</v>
      </c>
      <c r="AP46" s="89">
        <f>IF('Anexo 2. Cuadro de seguimiento'!T52="",0,'Anexo 2. Cuadro de seguimiento'!T52)</f>
        <v>0</v>
      </c>
    </row>
    <row r="47" spans="1:42" ht="27">
      <c r="A47" s="100" t="s">
        <v>504</v>
      </c>
      <c r="B47" s="99" t="s">
        <v>561</v>
      </c>
      <c r="C47" s="101" t="s">
        <v>34</v>
      </c>
      <c r="E47" s="140" t="str">
        <f>IFERROR(VLOOKUP('Anexo 2. Cuadro de seguimiento'!$G52,'Listado desplegable'!$A$4:$B$12,2,0),"")</f>
        <v/>
      </c>
      <c r="F47" s="73" t="str">
        <f>IFERROR(VLOOKUP('Anexo 2. Cuadro de seguimiento'!$H52,'Listado desplegable'!$A$15:$B$42,2,0),"")</f>
        <v/>
      </c>
      <c r="G47" s="141" t="str">
        <f>IFERROR(VLOOKUP('Anexo 2. Cuadro de seguimiento'!$I53,$A$44:$C$99,2,0),"Seleccionar")</f>
        <v>Seleccionar</v>
      </c>
      <c r="H47" s="142" t="str">
        <f>IFERROR(VLOOKUP($G47,$B$45:C$99,2,0),"")</f>
        <v/>
      </c>
      <c r="I47" s="22" t="str">
        <f t="shared" si="4"/>
        <v>SIN EJECUTAR</v>
      </c>
      <c r="J47" s="22" t="str">
        <f t="shared" si="5"/>
        <v>SIN EJECUTAR</v>
      </c>
      <c r="AO47" s="89">
        <f>IF('Anexo 2. Cuadro de seguimiento'!S53="",0,'Anexo 2. Cuadro de seguimiento'!S53)</f>
        <v>0</v>
      </c>
      <c r="AP47" s="89">
        <f>IF('Anexo 2. Cuadro de seguimiento'!T53="",0,'Anexo 2. Cuadro de seguimiento'!T53)</f>
        <v>0</v>
      </c>
    </row>
    <row r="48" spans="1:42" ht="27">
      <c r="A48" s="100" t="s">
        <v>530</v>
      </c>
      <c r="B48" s="99" t="s">
        <v>562</v>
      </c>
      <c r="C48" s="101" t="s">
        <v>34</v>
      </c>
      <c r="E48" s="145" t="str">
        <f>IFERROR(VLOOKUP('Anexo 2. Cuadro de seguimiento'!$G54,'Listado desplegable'!$A$4:$B$12,2,0),"")</f>
        <v/>
      </c>
      <c r="F48" s="109" t="str">
        <f>IFERROR(VLOOKUP('Anexo 2. Cuadro de seguimiento'!$H54,'Listado desplegable'!$A$15:$B$42,2,0),"")</f>
        <v/>
      </c>
      <c r="G48" s="107" t="str">
        <f>IFERROR(VLOOKUP('Anexo 2. Cuadro de seguimiento'!$I54,$A$44:$C$99,2,0),"Seleccionar")</f>
        <v>Seleccionar</v>
      </c>
      <c r="H48" s="108" t="str">
        <f>IFERROR(VLOOKUP($G48,$B$45:C$99,2,0),"")</f>
        <v/>
      </c>
      <c r="I48" s="22" t="str">
        <f t="shared" si="4"/>
        <v>SIN EJECUTAR</v>
      </c>
      <c r="J48" s="22" t="str">
        <f t="shared" si="5"/>
        <v>SIN EJECUTAR</v>
      </c>
      <c r="AO48" s="89">
        <f>IF('Anexo 2. Cuadro de seguimiento'!S54="",0,'Anexo 2. Cuadro de seguimiento'!S54)</f>
        <v>0</v>
      </c>
      <c r="AP48" s="89">
        <f>IF('Anexo 2. Cuadro de seguimiento'!T54="",0,'Anexo 2. Cuadro de seguimiento'!T54)</f>
        <v>0</v>
      </c>
    </row>
    <row r="49" spans="1:42" ht="45">
      <c r="A49" s="100" t="s">
        <v>505</v>
      </c>
      <c r="B49" s="99" t="s">
        <v>563</v>
      </c>
      <c r="C49" s="102" t="s">
        <v>564</v>
      </c>
      <c r="E49" s="146" t="str">
        <f>IFERROR(VLOOKUP('Anexo 2. Cuadro de seguimiento'!$G54,'Listado desplegable'!$A$4:$B$12,2,0),"")</f>
        <v/>
      </c>
      <c r="F49" s="109" t="str">
        <f>IFERROR(VLOOKUP('Anexo 2. Cuadro de seguimiento'!$H54,'Listado desplegable'!$A$15:$B$42,2,0),"")</f>
        <v/>
      </c>
      <c r="G49" s="107" t="str">
        <f>IFERROR(VLOOKUP('Anexo 2. Cuadro de seguimiento'!$I55,$A$44:$C$99,2,0),"Seleccionar")</f>
        <v>Seleccionar</v>
      </c>
      <c r="H49" s="108" t="str">
        <f>IFERROR(VLOOKUP($G49,$B$45:C$99,2,0),"")</f>
        <v/>
      </c>
      <c r="I49" s="22" t="str">
        <f t="shared" si="4"/>
        <v>SIN EJECUTAR</v>
      </c>
      <c r="J49" s="22" t="str">
        <f t="shared" si="5"/>
        <v>SIN EJECUTAR</v>
      </c>
      <c r="AO49" s="89">
        <f>IF('Anexo 2. Cuadro de seguimiento'!S55="",0,'Anexo 2. Cuadro de seguimiento'!S55)</f>
        <v>0</v>
      </c>
      <c r="AP49" s="89">
        <f>IF('Anexo 2. Cuadro de seguimiento'!T55="",0,'Anexo 2. Cuadro de seguimiento'!T55)</f>
        <v>0</v>
      </c>
    </row>
    <row r="50" spans="1:42" ht="45">
      <c r="A50" s="100" t="s">
        <v>531</v>
      </c>
      <c r="B50" s="99" t="s">
        <v>565</v>
      </c>
      <c r="C50" s="102" t="s">
        <v>564</v>
      </c>
      <c r="E50" s="140" t="str">
        <f>IFERROR(VLOOKUP('Anexo 2. Cuadro de seguimiento'!$G56,'Listado desplegable'!$A$4:$B$12,2,0),"")</f>
        <v/>
      </c>
      <c r="F50" s="73" t="str">
        <f>IFERROR(VLOOKUP('Anexo 2. Cuadro de seguimiento'!$H56,'Listado desplegable'!$A$15:$B$42,2,0),"")</f>
        <v/>
      </c>
      <c r="G50" s="141" t="str">
        <f>IFERROR(VLOOKUP('Anexo 2. Cuadro de seguimiento'!$I56,$A$44:$C$99,2,0),"Seleccionar")</f>
        <v>Seleccionar</v>
      </c>
      <c r="H50" s="85" t="str">
        <f>IFERROR(VLOOKUP($G50,$B$45:C$99,2,0),"")</f>
        <v/>
      </c>
      <c r="I50" s="22" t="str">
        <f t="shared" si="4"/>
        <v>SIN EJECUTAR</v>
      </c>
      <c r="J50" s="22" t="str">
        <f t="shared" si="5"/>
        <v>SIN EJECUTAR</v>
      </c>
      <c r="AO50" s="89">
        <f>IF('Anexo 2. Cuadro de seguimiento'!S56="",0,'Anexo 2. Cuadro de seguimiento'!S56)</f>
        <v>0</v>
      </c>
      <c r="AP50" s="89">
        <f>IF('Anexo 2. Cuadro de seguimiento'!T56="",0,'Anexo 2. Cuadro de seguimiento'!T56)</f>
        <v>0</v>
      </c>
    </row>
    <row r="51" spans="1:42">
      <c r="A51" s="100" t="s">
        <v>506</v>
      </c>
      <c r="B51" s="99" t="s">
        <v>566</v>
      </c>
      <c r="C51" s="101" t="s">
        <v>567</v>
      </c>
      <c r="E51" s="140" t="str">
        <f>IFERROR(VLOOKUP('Anexo 2. Cuadro de seguimiento'!$G56,'Listado desplegable'!$A$4:$B$12,2,0),"")</f>
        <v/>
      </c>
      <c r="F51" s="73" t="str">
        <f>IFERROR(VLOOKUP('Anexo 2. Cuadro de seguimiento'!$H56,'Listado desplegable'!$A$15:$B$42,2,0),"")</f>
        <v/>
      </c>
      <c r="G51" s="141" t="str">
        <f>IFERROR(VLOOKUP('Anexo 2. Cuadro de seguimiento'!$I57,$A$44:$C$99,2,0),"Seleccionar")</f>
        <v>Seleccionar</v>
      </c>
      <c r="H51" s="142" t="str">
        <f>IFERROR(VLOOKUP($G51,$B$45:C$99,2,0),"")</f>
        <v/>
      </c>
      <c r="I51" s="22" t="str">
        <f t="shared" si="4"/>
        <v>SIN EJECUTAR</v>
      </c>
      <c r="J51" s="22" t="str">
        <f t="shared" si="5"/>
        <v>SIN EJECUTAR</v>
      </c>
      <c r="AO51" s="89">
        <f>IF('Anexo 2. Cuadro de seguimiento'!S57="",0,'Anexo 2. Cuadro de seguimiento'!S57)</f>
        <v>0</v>
      </c>
      <c r="AP51" s="89">
        <f>IF('Anexo 2. Cuadro de seguimiento'!T57="",0,'Anexo 2. Cuadro de seguimiento'!T57)</f>
        <v>0</v>
      </c>
    </row>
    <row r="52" spans="1:42">
      <c r="A52" s="100" t="s">
        <v>532</v>
      </c>
      <c r="B52" s="99" t="s">
        <v>568</v>
      </c>
      <c r="C52" s="101" t="s">
        <v>567</v>
      </c>
      <c r="E52" s="145" t="str">
        <f>IFERROR(VLOOKUP('Anexo 2. Cuadro de seguimiento'!$G58,'Listado desplegable'!$A$4:$B$12,2,0),"")</f>
        <v/>
      </c>
      <c r="F52" s="107" t="str">
        <f>IFERROR(VLOOKUP('Anexo 2. Cuadro de seguimiento'!$H58,'Listado desplegable'!$A$15:$C$42,2,0),"")</f>
        <v/>
      </c>
      <c r="G52" s="107" t="str">
        <f>IFERROR(VLOOKUP('Anexo 2. Cuadro de seguimiento'!$I58,$A$44:$C$99,2,0),"Seleccionar")</f>
        <v>Seleccionar</v>
      </c>
      <c r="H52" s="108" t="str">
        <f>IFERROR(VLOOKUP($G52,$B$45:C$99,2,0),"")</f>
        <v/>
      </c>
      <c r="I52" s="22" t="str">
        <f t="shared" si="4"/>
        <v>SIN EJECUTAR</v>
      </c>
      <c r="J52" s="22" t="str">
        <f t="shared" si="5"/>
        <v>SIN EJECUTAR</v>
      </c>
      <c r="AO52" s="89">
        <f>IF('Anexo 2. Cuadro de seguimiento'!S58="",0,'Anexo 2. Cuadro de seguimiento'!S58)</f>
        <v>0</v>
      </c>
      <c r="AP52" s="89">
        <f>IF('Anexo 2. Cuadro de seguimiento'!T58="",0,'Anexo 2. Cuadro de seguimiento'!T58)</f>
        <v>0</v>
      </c>
    </row>
    <row r="53" spans="1:42">
      <c r="A53" s="100" t="s">
        <v>507</v>
      </c>
      <c r="B53" s="99" t="s">
        <v>569</v>
      </c>
      <c r="C53" s="101" t="s">
        <v>34</v>
      </c>
      <c r="E53" s="146" t="str">
        <f>IFERROR(VLOOKUP('Anexo 2. Cuadro de seguimiento'!$G58,'Listado desplegable'!$A$4:$B$12,2,0),"")</f>
        <v/>
      </c>
      <c r="F53" s="109" t="str">
        <f>IFERROR(VLOOKUP('Anexo 2. Cuadro de seguimiento'!$H58,'Listado desplegable'!$A$15:$B$42,2,0),"")</f>
        <v/>
      </c>
      <c r="G53" s="107" t="str">
        <f>IFERROR(VLOOKUP('Anexo 2. Cuadro de seguimiento'!$I59,$A$44:$C$99,2,0),"Seleccionar")</f>
        <v>Seleccionar</v>
      </c>
      <c r="H53" s="108" t="str">
        <f>IFERROR(VLOOKUP($G53,$B$45:C$99,2,0),"")</f>
        <v/>
      </c>
      <c r="I53" s="22" t="str">
        <f t="shared" si="4"/>
        <v>SIN EJECUTAR</v>
      </c>
      <c r="J53" s="22" t="str">
        <f t="shared" si="5"/>
        <v>SIN EJECUTAR</v>
      </c>
      <c r="AO53" s="89">
        <f>IF('Anexo 2. Cuadro de seguimiento'!S59="",0,'Anexo 2. Cuadro de seguimiento'!S59)</f>
        <v>0</v>
      </c>
      <c r="AP53" s="89">
        <f>IF('Anexo 2. Cuadro de seguimiento'!T59="",0,'Anexo 2. Cuadro de seguimiento'!T59)</f>
        <v>0</v>
      </c>
    </row>
    <row r="54" spans="1:42">
      <c r="A54" s="100" t="s">
        <v>533</v>
      </c>
      <c r="B54" s="99" t="s">
        <v>570</v>
      </c>
      <c r="C54" s="101" t="s">
        <v>34</v>
      </c>
      <c r="E54" s="140" t="str">
        <f>IFERROR(VLOOKUP('Anexo 2. Cuadro de seguimiento'!$G60,'Listado desplegable'!$A$4:$B$12,2,0),"")</f>
        <v/>
      </c>
      <c r="F54" s="73" t="str">
        <f>IFERROR(VLOOKUP('Anexo 2. Cuadro de seguimiento'!$H60,'Listado desplegable'!$A$15:$B$42,2,0),"")</f>
        <v/>
      </c>
      <c r="G54" s="141" t="str">
        <f>IFERROR(VLOOKUP('Anexo 2. Cuadro de seguimiento'!$I60,$A$44:$C$99,2,0),"Seleccionar")</f>
        <v>Seleccionar</v>
      </c>
      <c r="H54" s="85" t="str">
        <f>IFERROR(VLOOKUP($G54,$B$45:C$99,2,0),"")</f>
        <v/>
      </c>
      <c r="I54" s="22" t="str">
        <f t="shared" si="4"/>
        <v>SIN EJECUTAR</v>
      </c>
      <c r="J54" s="22" t="str">
        <f t="shared" si="5"/>
        <v>SIN EJECUTAR</v>
      </c>
      <c r="AO54" s="89">
        <f>IF('Anexo 2. Cuadro de seguimiento'!S60="",0,'Anexo 2. Cuadro de seguimiento'!S60)</f>
        <v>0</v>
      </c>
      <c r="AP54" s="89">
        <f>IF('Anexo 2. Cuadro de seguimiento'!T60="",0,'Anexo 2. Cuadro de seguimiento'!T60)</f>
        <v>0</v>
      </c>
    </row>
    <row r="55" spans="1:42">
      <c r="A55" s="100" t="s">
        <v>508</v>
      </c>
      <c r="B55" s="99" t="s">
        <v>571</v>
      </c>
      <c r="C55" s="101" t="s">
        <v>572</v>
      </c>
      <c r="E55" s="140" t="str">
        <f>IFERROR(VLOOKUP('Anexo 2. Cuadro de seguimiento'!$G60,'Listado desplegable'!$A$4:$B$12,2,0),"")</f>
        <v/>
      </c>
      <c r="F55" s="73" t="str">
        <f>IFERROR(VLOOKUP('Anexo 2. Cuadro de seguimiento'!$H60,'Listado desplegable'!$A$15:$B$42,2,0),"")</f>
        <v/>
      </c>
      <c r="G55" s="141" t="str">
        <f>IFERROR(VLOOKUP('Anexo 2. Cuadro de seguimiento'!$I61,$A$44:$C$99,2,0),"Seleccionar")</f>
        <v>Seleccionar</v>
      </c>
      <c r="H55" s="142" t="str">
        <f>IFERROR(VLOOKUP($G55,$B$45:C$99,2,0),"")</f>
        <v/>
      </c>
      <c r="I55" s="22" t="str">
        <f t="shared" si="4"/>
        <v>SIN EJECUTAR</v>
      </c>
      <c r="J55" s="22" t="str">
        <f t="shared" si="5"/>
        <v>SIN EJECUTAR</v>
      </c>
      <c r="AO55" s="89">
        <f>IF('Anexo 2. Cuadro de seguimiento'!S61="",0,'Anexo 2. Cuadro de seguimiento'!S61)</f>
        <v>0</v>
      </c>
      <c r="AP55" s="89">
        <f>IF('Anexo 2. Cuadro de seguimiento'!T61="",0,'Anexo 2. Cuadro de seguimiento'!T61)</f>
        <v>0</v>
      </c>
    </row>
    <row r="56" spans="1:42">
      <c r="A56" s="100" t="s">
        <v>534</v>
      </c>
      <c r="B56" s="99" t="s">
        <v>573</v>
      </c>
      <c r="C56" s="101" t="s">
        <v>572</v>
      </c>
      <c r="E56" s="145" t="str">
        <f>IFERROR(VLOOKUP('Anexo 2. Cuadro de seguimiento'!$G62,'Listado desplegable'!$A$4:$B$12,2,0),"")</f>
        <v/>
      </c>
      <c r="F56" s="109" t="str">
        <f>IFERROR(VLOOKUP('Anexo 2. Cuadro de seguimiento'!$H62,'Listado desplegable'!$A$15:$B$42,2,0),"")</f>
        <v/>
      </c>
      <c r="G56" s="107" t="str">
        <f>IFERROR(VLOOKUP('Anexo 2. Cuadro de seguimiento'!$I62,$A$44:$C$99,2,0),"Seleccionar")</f>
        <v>Seleccionar</v>
      </c>
      <c r="H56" s="108" t="str">
        <f>IFERROR(VLOOKUP($G56,$B$45:C$99,2,0),"")</f>
        <v/>
      </c>
      <c r="I56" s="22" t="str">
        <f t="shared" si="4"/>
        <v>SIN EJECUTAR</v>
      </c>
      <c r="J56" s="22" t="str">
        <f t="shared" si="5"/>
        <v>SIN EJECUTAR</v>
      </c>
      <c r="AO56" s="89">
        <f>IF('Anexo 2. Cuadro de seguimiento'!S62="",0,'Anexo 2. Cuadro de seguimiento'!S62)</f>
        <v>0</v>
      </c>
      <c r="AP56" s="89">
        <f>IF('Anexo 2. Cuadro de seguimiento'!T62="",0,'Anexo 2. Cuadro de seguimiento'!T62)</f>
        <v>0</v>
      </c>
    </row>
    <row r="57" spans="1:42">
      <c r="A57" s="100" t="s">
        <v>509</v>
      </c>
      <c r="B57" s="99" t="s">
        <v>574</v>
      </c>
      <c r="C57" s="101" t="s">
        <v>572</v>
      </c>
      <c r="E57" s="146" t="str">
        <f>IFERROR(VLOOKUP('Anexo 2. Cuadro de seguimiento'!$G62,'Listado desplegable'!$A$4:$B$12,2,0),"")</f>
        <v/>
      </c>
      <c r="F57" s="109" t="str">
        <f>IFERROR(VLOOKUP('Anexo 2. Cuadro de seguimiento'!$H62,'Listado desplegable'!$A$15:$B$42,2,0),"")</f>
        <v/>
      </c>
      <c r="G57" s="107" t="str">
        <f>IFERROR(VLOOKUP('Anexo 2. Cuadro de seguimiento'!$I63,$A$44:$C$99,2,0),"Seleccionar")</f>
        <v>Seleccionar</v>
      </c>
      <c r="H57" s="108" t="str">
        <f>IFERROR(VLOOKUP($G57,$B$45:C$99,2,0),"")</f>
        <v/>
      </c>
      <c r="I57" s="22" t="str">
        <f t="shared" si="4"/>
        <v>SIN EJECUTAR</v>
      </c>
      <c r="J57" s="22" t="str">
        <f t="shared" si="5"/>
        <v>SIN EJECUTAR</v>
      </c>
      <c r="AO57" s="89">
        <f>IF('Anexo 2. Cuadro de seguimiento'!S63="",0,'Anexo 2. Cuadro de seguimiento'!S63)</f>
        <v>0</v>
      </c>
      <c r="AP57" s="89">
        <f>IF('Anexo 2. Cuadro de seguimiento'!T63="",0,'Anexo 2. Cuadro de seguimiento'!T63)</f>
        <v>0</v>
      </c>
    </row>
    <row r="58" spans="1:42" ht="27">
      <c r="A58" s="100" t="s">
        <v>535</v>
      </c>
      <c r="B58" s="99" t="s">
        <v>575</v>
      </c>
      <c r="C58" s="101" t="s">
        <v>572</v>
      </c>
      <c r="E58" s="140" t="str">
        <f>IFERROR(VLOOKUP('Anexo 2. Cuadro de seguimiento'!$G64,'Listado desplegable'!$A$4:$B$12,2,0),"")</f>
        <v/>
      </c>
      <c r="F58" s="73" t="str">
        <f>IFERROR(VLOOKUP('Anexo 2. Cuadro de seguimiento'!$H64,'Listado desplegable'!$A$15:$B$42,2,0),"")</f>
        <v/>
      </c>
      <c r="G58" s="141" t="str">
        <f>IFERROR(VLOOKUP('Anexo 2. Cuadro de seguimiento'!$I64,$A$44:$C$99,2,0),"Seleccionar")</f>
        <v>Seleccionar</v>
      </c>
      <c r="H58" s="85" t="str">
        <f>IFERROR(VLOOKUP($G58,$B$45:C$99,2,0),"")</f>
        <v/>
      </c>
      <c r="I58" s="22" t="str">
        <f t="shared" si="4"/>
        <v>SIN EJECUTAR</v>
      </c>
      <c r="J58" s="22" t="str">
        <f t="shared" si="5"/>
        <v>SIN EJECUTAR</v>
      </c>
      <c r="AO58" s="89">
        <f>IF('Anexo 2. Cuadro de seguimiento'!S64="",0,'Anexo 2. Cuadro de seguimiento'!S64)</f>
        <v>0</v>
      </c>
      <c r="AP58" s="89">
        <f>IF('Anexo 2. Cuadro de seguimiento'!T64="",0,'Anexo 2. Cuadro de seguimiento'!T64)</f>
        <v>0</v>
      </c>
    </row>
    <row r="59" spans="1:42">
      <c r="A59" s="100" t="s">
        <v>510</v>
      </c>
      <c r="B59" s="99" t="s">
        <v>576</v>
      </c>
      <c r="C59" s="101" t="s">
        <v>559</v>
      </c>
      <c r="E59" s="140" t="str">
        <f>IFERROR(VLOOKUP('Anexo 2. Cuadro de seguimiento'!$G64,'Listado desplegable'!$A$4:$B$12,2,0),"")</f>
        <v/>
      </c>
      <c r="F59" s="73" t="str">
        <f>IFERROR(VLOOKUP('Anexo 2. Cuadro de seguimiento'!$H64,'Listado desplegable'!$A$15:$B$42,2,0),"")</f>
        <v/>
      </c>
      <c r="G59" s="141" t="str">
        <f>IFERROR(VLOOKUP('Anexo 2. Cuadro de seguimiento'!$I65,$A$44:$C$99,2,0),"Seleccionar")</f>
        <v>Seleccionar</v>
      </c>
      <c r="H59" s="142" t="str">
        <f>IFERROR(VLOOKUP($G59,$B$45:C$99,2,0),"")</f>
        <v/>
      </c>
      <c r="I59" s="22" t="str">
        <f t="shared" si="4"/>
        <v>SIN EJECUTAR</v>
      </c>
      <c r="J59" s="22" t="str">
        <f t="shared" si="5"/>
        <v>SIN EJECUTAR</v>
      </c>
      <c r="AO59" s="89">
        <f>IF('Anexo 2. Cuadro de seguimiento'!S65="",0,'Anexo 2. Cuadro de seguimiento'!S65)</f>
        <v>0</v>
      </c>
      <c r="AP59" s="89">
        <f>IF('Anexo 2. Cuadro de seguimiento'!T65="",0,'Anexo 2. Cuadro de seguimiento'!T65)</f>
        <v>0</v>
      </c>
    </row>
    <row r="60" spans="1:42">
      <c r="A60" s="100" t="s">
        <v>536</v>
      </c>
      <c r="B60" s="99" t="s">
        <v>577</v>
      </c>
      <c r="C60" s="101" t="s">
        <v>559</v>
      </c>
      <c r="E60" s="145" t="str">
        <f>IFERROR(VLOOKUP('Anexo 2. Cuadro de seguimiento'!$G66,'Listado desplegable'!$A$4:$B$12,2,0),"")</f>
        <v/>
      </c>
      <c r="F60" s="107" t="str">
        <f>IFERROR(VLOOKUP('Anexo 2. Cuadro de seguimiento'!$H66,'Listado desplegable'!$A$15:$C$42,2,0),"")</f>
        <v/>
      </c>
      <c r="G60" s="107" t="str">
        <f>IFERROR(VLOOKUP('Anexo 2. Cuadro de seguimiento'!$I66,$A$44:$C$99,2,0),"Seleccionar")</f>
        <v>Seleccionar</v>
      </c>
      <c r="H60" s="108" t="str">
        <f>IFERROR(VLOOKUP($G60,$B$45:C$99,2,0),"")</f>
        <v/>
      </c>
      <c r="I60" s="22" t="str">
        <f t="shared" si="4"/>
        <v>SIN EJECUTAR</v>
      </c>
      <c r="J60" s="22" t="str">
        <f t="shared" si="5"/>
        <v>SIN EJECUTAR</v>
      </c>
      <c r="AO60" s="89">
        <f>IF('Anexo 2. Cuadro de seguimiento'!S66="",0,'Anexo 2. Cuadro de seguimiento'!S66)</f>
        <v>0</v>
      </c>
      <c r="AP60" s="89">
        <f>IF('Anexo 2. Cuadro de seguimiento'!T66="",0,'Anexo 2. Cuadro de seguimiento'!T66)</f>
        <v>0</v>
      </c>
    </row>
    <row r="61" spans="1:42">
      <c r="A61" s="100" t="s">
        <v>511</v>
      </c>
      <c r="B61" s="99" t="s">
        <v>578</v>
      </c>
      <c r="C61" s="101" t="s">
        <v>34</v>
      </c>
      <c r="E61" s="146" t="str">
        <f>IFERROR(VLOOKUP('Anexo 2. Cuadro de seguimiento'!$G66,'Listado desplegable'!$A$4:$B$12,2,0),"")</f>
        <v/>
      </c>
      <c r="F61" s="109" t="str">
        <f>IFERROR(VLOOKUP('Anexo 2. Cuadro de seguimiento'!$H66,'Listado desplegable'!$A$15:$B$42,2,0),"")</f>
        <v/>
      </c>
      <c r="G61" s="107" t="str">
        <f>IFERROR(VLOOKUP('Anexo 2. Cuadro de seguimiento'!$I67,$A$44:$C$99,2,0),"Seleccionar")</f>
        <v>Seleccionar</v>
      </c>
      <c r="H61" s="108" t="str">
        <f>IFERROR(VLOOKUP($G61,$B$45:C$99,2,0),"")</f>
        <v/>
      </c>
      <c r="I61" s="22" t="str">
        <f t="shared" si="4"/>
        <v>SIN EJECUTAR</v>
      </c>
      <c r="J61" s="22" t="str">
        <f t="shared" si="5"/>
        <v>SIN EJECUTAR</v>
      </c>
      <c r="AO61" s="89">
        <f>IF('Anexo 2. Cuadro de seguimiento'!S67="",0,'Anexo 2. Cuadro de seguimiento'!S67)</f>
        <v>0</v>
      </c>
      <c r="AP61" s="89">
        <f>IF('Anexo 2. Cuadro de seguimiento'!T67="",0,'Anexo 2. Cuadro de seguimiento'!T67)</f>
        <v>0</v>
      </c>
    </row>
    <row r="62" spans="1:42">
      <c r="A62" s="100" t="s">
        <v>537</v>
      </c>
      <c r="B62" s="99" t="s">
        <v>579</v>
      </c>
      <c r="C62" s="101" t="s">
        <v>34</v>
      </c>
      <c r="E62" s="140" t="str">
        <f>IFERROR(VLOOKUP('Anexo 2. Cuadro de seguimiento'!$G68,'Listado desplegable'!$A$4:$B$12,2,0),"")</f>
        <v/>
      </c>
      <c r="F62" s="73" t="str">
        <f>IFERROR(VLOOKUP('Anexo 2. Cuadro de seguimiento'!$H68,'Listado desplegable'!$A$15:$B$42,2,0),"")</f>
        <v/>
      </c>
      <c r="G62" s="141" t="str">
        <f>IFERROR(VLOOKUP('Anexo 2. Cuadro de seguimiento'!$I68,$A$44:$C$99,2,0),"Seleccionar")</f>
        <v>Seleccionar</v>
      </c>
      <c r="H62" s="85" t="str">
        <f>IFERROR(VLOOKUP($G62,$B$45:C$99,2,0),"")</f>
        <v/>
      </c>
      <c r="I62" s="22" t="str">
        <f t="shared" si="4"/>
        <v>SIN EJECUTAR</v>
      </c>
      <c r="J62" s="22" t="str">
        <f t="shared" si="5"/>
        <v>SIN EJECUTAR</v>
      </c>
      <c r="AO62" s="89">
        <f>IF('Anexo 2. Cuadro de seguimiento'!S68="",0,'Anexo 2. Cuadro de seguimiento'!S68)</f>
        <v>0</v>
      </c>
      <c r="AP62" s="89">
        <f>IF('Anexo 2. Cuadro de seguimiento'!T68="",0,'Anexo 2. Cuadro de seguimiento'!T68)</f>
        <v>0</v>
      </c>
    </row>
    <row r="63" spans="1:42" ht="27">
      <c r="A63" s="100" t="s">
        <v>512</v>
      </c>
      <c r="B63" s="99" t="s">
        <v>580</v>
      </c>
      <c r="C63" s="101" t="s">
        <v>581</v>
      </c>
      <c r="E63" s="140" t="str">
        <f>IFERROR(VLOOKUP('Anexo 2. Cuadro de seguimiento'!$G68,'Listado desplegable'!$A$4:$B$12,2,0),"")</f>
        <v/>
      </c>
      <c r="F63" s="73" t="str">
        <f>IFERROR(VLOOKUP('Anexo 2. Cuadro de seguimiento'!$H68,'Listado desplegable'!$A$15:$B$42,2,0),"")</f>
        <v/>
      </c>
      <c r="G63" s="141" t="str">
        <f>IFERROR(VLOOKUP('Anexo 2. Cuadro de seguimiento'!$I69,$A$44:$C$99,2,0),"Seleccionar")</f>
        <v>Seleccionar</v>
      </c>
      <c r="H63" s="142" t="str">
        <f>IFERROR(VLOOKUP($G63,$B$45:C$99,2,0),"")</f>
        <v/>
      </c>
      <c r="I63" s="22" t="str">
        <f t="shared" si="4"/>
        <v>SIN EJECUTAR</v>
      </c>
      <c r="J63" s="22" t="str">
        <f t="shared" si="5"/>
        <v>SIN EJECUTAR</v>
      </c>
      <c r="AO63" s="89">
        <f>IF('Anexo 2. Cuadro de seguimiento'!S69="",0,'Anexo 2. Cuadro de seguimiento'!S69)</f>
        <v>0</v>
      </c>
      <c r="AP63" s="89">
        <f>IF('Anexo 2. Cuadro de seguimiento'!T69="",0,'Anexo 2. Cuadro de seguimiento'!T69)</f>
        <v>0</v>
      </c>
    </row>
    <row r="64" spans="1:42">
      <c r="A64" s="100" t="s">
        <v>538</v>
      </c>
      <c r="B64" s="99" t="s">
        <v>582</v>
      </c>
      <c r="C64" s="101" t="s">
        <v>581</v>
      </c>
      <c r="E64" s="145" t="str">
        <f>IFERROR(VLOOKUP('Anexo 2. Cuadro de seguimiento'!$G70,'Listado desplegable'!$A$4:$B$12,2,0),"")</f>
        <v/>
      </c>
      <c r="F64" s="109" t="str">
        <f>IFERROR(VLOOKUP('Anexo 2. Cuadro de seguimiento'!$H70,'Listado desplegable'!$A$15:$B$42,2,0),"")</f>
        <v/>
      </c>
      <c r="G64" s="107" t="str">
        <f>IFERROR(VLOOKUP('Anexo 2. Cuadro de seguimiento'!$I70,$A$44:$C$99,2,0),"Seleccionar")</f>
        <v>Seleccionar</v>
      </c>
      <c r="H64" s="108" t="str">
        <f>IFERROR(VLOOKUP($G64,$B$45:C$99,2,0),"")</f>
        <v/>
      </c>
      <c r="I64" s="22" t="str">
        <f t="shared" si="4"/>
        <v>SIN EJECUTAR</v>
      </c>
      <c r="J64" s="22" t="str">
        <f t="shared" si="5"/>
        <v>SIN EJECUTAR</v>
      </c>
      <c r="AO64" s="89">
        <f>IF('Anexo 2. Cuadro de seguimiento'!S70="",0,'Anexo 2. Cuadro de seguimiento'!S70)</f>
        <v>0</v>
      </c>
      <c r="AP64" s="89">
        <f>IF('Anexo 2. Cuadro de seguimiento'!T70="",0,'Anexo 2. Cuadro de seguimiento'!T70)</f>
        <v>0</v>
      </c>
    </row>
    <row r="65" spans="1:42">
      <c r="A65" s="100" t="s">
        <v>513</v>
      </c>
      <c r="B65" s="99" t="s">
        <v>583</v>
      </c>
      <c r="C65" s="101" t="s">
        <v>581</v>
      </c>
      <c r="E65" s="146" t="str">
        <f>IFERROR(VLOOKUP('Anexo 2. Cuadro de seguimiento'!$G70,'Listado desplegable'!$A$4:$B$12,2,0),"")</f>
        <v/>
      </c>
      <c r="F65" s="109" t="str">
        <f>IFERROR(VLOOKUP('Anexo 2. Cuadro de seguimiento'!$H70,'Listado desplegable'!$A$15:$B$42,2,0),"")</f>
        <v/>
      </c>
      <c r="G65" s="107" t="str">
        <f>IFERROR(VLOOKUP('Anexo 2. Cuadro de seguimiento'!$I71,$A$44:$C$99,2,0),"Seleccionar")</f>
        <v>Seleccionar</v>
      </c>
      <c r="H65" s="108" t="str">
        <f>IFERROR(VLOOKUP($G65,$B$45:C$99,2,0),"")</f>
        <v/>
      </c>
      <c r="I65" s="22" t="str">
        <f t="shared" si="4"/>
        <v>SIN EJECUTAR</v>
      </c>
      <c r="J65" s="22" t="str">
        <f t="shared" si="5"/>
        <v>SIN EJECUTAR</v>
      </c>
      <c r="AO65" s="89">
        <f>IF('Anexo 2. Cuadro de seguimiento'!S71="",0,'Anexo 2. Cuadro de seguimiento'!S71)</f>
        <v>0</v>
      </c>
      <c r="AP65" s="89">
        <f>IF('Anexo 2. Cuadro de seguimiento'!T71="",0,'Anexo 2. Cuadro de seguimiento'!T71)</f>
        <v>0</v>
      </c>
    </row>
    <row r="66" spans="1:42" ht="27">
      <c r="A66" s="100" t="s">
        <v>539</v>
      </c>
      <c r="B66" s="99" t="s">
        <v>584</v>
      </c>
      <c r="C66" s="101" t="s">
        <v>581</v>
      </c>
      <c r="E66" s="140" t="str">
        <f>IFERROR(VLOOKUP('Anexo 2. Cuadro de seguimiento'!$G72,'Listado desplegable'!$A$4:$B$12,2,0),"")</f>
        <v/>
      </c>
      <c r="F66" s="73" t="str">
        <f>IFERROR(VLOOKUP('Anexo 2. Cuadro de seguimiento'!$H72,'Listado desplegable'!$A$15:$B$42,2,0),"")</f>
        <v/>
      </c>
      <c r="G66" s="141" t="str">
        <f>IFERROR(VLOOKUP('Anexo 2. Cuadro de seguimiento'!$I72,$A$44:$C$99,2,0),"Seleccionar")</f>
        <v>Seleccionar</v>
      </c>
      <c r="H66" s="85" t="str">
        <f>IFERROR(VLOOKUP($G66,$B$45:C$99,2,0),"")</f>
        <v/>
      </c>
      <c r="I66" s="22" t="str">
        <f t="shared" si="4"/>
        <v>SIN EJECUTAR</v>
      </c>
      <c r="J66" s="22" t="str">
        <f t="shared" si="5"/>
        <v>SIN EJECUTAR</v>
      </c>
      <c r="AO66" s="89">
        <f>IF('Anexo 2. Cuadro de seguimiento'!S72="",0,'Anexo 2. Cuadro de seguimiento'!S72)</f>
        <v>0</v>
      </c>
      <c r="AP66" s="89">
        <f>IF('Anexo 2. Cuadro de seguimiento'!T72="",0,'Anexo 2. Cuadro de seguimiento'!T72)</f>
        <v>0</v>
      </c>
    </row>
    <row r="67" spans="1:42">
      <c r="A67" s="100" t="s">
        <v>393</v>
      </c>
      <c r="B67" s="99" t="s">
        <v>585</v>
      </c>
      <c r="C67" s="101" t="s">
        <v>34</v>
      </c>
      <c r="E67" s="140" t="str">
        <f>IFERROR(VLOOKUP('Anexo 2. Cuadro de seguimiento'!$G72,'Listado desplegable'!$A$4:$B$12,2,0),"")</f>
        <v/>
      </c>
      <c r="F67" s="73" t="str">
        <f>IFERROR(VLOOKUP('Anexo 2. Cuadro de seguimiento'!$H72,'Listado desplegable'!$A$15:$B$42,2,0),"")</f>
        <v/>
      </c>
      <c r="G67" s="141" t="str">
        <f>IFERROR(VLOOKUP('Anexo 2. Cuadro de seguimiento'!$I73,$A$44:$C$99,2,0),"Seleccionar")</f>
        <v>Seleccionar</v>
      </c>
      <c r="H67" s="142" t="str">
        <f>IFERROR(VLOOKUP($G67,$B$45:C$99,2,0),"")</f>
        <v/>
      </c>
      <c r="I67" s="22" t="str">
        <f t="shared" si="4"/>
        <v>SIN EJECUTAR</v>
      </c>
      <c r="J67" s="22" t="str">
        <f t="shared" si="5"/>
        <v>SIN EJECUTAR</v>
      </c>
      <c r="AO67" s="89">
        <f>IF('Anexo 2. Cuadro de seguimiento'!S73="",0,'Anexo 2. Cuadro de seguimiento'!S73)</f>
        <v>0</v>
      </c>
      <c r="AP67" s="89">
        <f>IF('Anexo 2. Cuadro de seguimiento'!T73="",0,'Anexo 2. Cuadro de seguimiento'!T73)</f>
        <v>0</v>
      </c>
    </row>
    <row r="68" spans="1:42">
      <c r="A68" s="100" t="s">
        <v>394</v>
      </c>
      <c r="B68" s="99" t="s">
        <v>586</v>
      </c>
      <c r="C68" s="101" t="s">
        <v>34</v>
      </c>
      <c r="E68" s="145" t="str">
        <f>IFERROR(VLOOKUP('Anexo 2. Cuadro de seguimiento'!$G74,'Listado desplegable'!$A$4:$B$12,2,0),"")</f>
        <v/>
      </c>
      <c r="F68" s="107" t="str">
        <f>IFERROR(VLOOKUP('Anexo 2. Cuadro de seguimiento'!$H74,'Listado desplegable'!$A$15:$C$42,2,0),"")</f>
        <v/>
      </c>
      <c r="G68" s="107" t="str">
        <f>IFERROR(VLOOKUP('Anexo 2. Cuadro de seguimiento'!$I74,$A$44:$C$99,2,0),"Seleccionar")</f>
        <v>Seleccionar</v>
      </c>
      <c r="H68" s="108" t="str">
        <f>IFERROR(VLOOKUP($G68,$B$45:C$99,2,0),"")</f>
        <v/>
      </c>
      <c r="I68" s="22" t="str">
        <f t="shared" si="4"/>
        <v>SIN EJECUTAR</v>
      </c>
      <c r="J68" s="22" t="str">
        <f t="shared" si="5"/>
        <v>SIN EJECUTAR</v>
      </c>
      <c r="AO68" s="89">
        <f>IF('Anexo 2. Cuadro de seguimiento'!S74="",0,'Anexo 2. Cuadro de seguimiento'!S74)</f>
        <v>0</v>
      </c>
      <c r="AP68" s="89">
        <f>IF('Anexo 2. Cuadro de seguimiento'!T74="",0,'Anexo 2. Cuadro de seguimiento'!T74)</f>
        <v>0</v>
      </c>
    </row>
    <row r="69" spans="1:42">
      <c r="A69" s="100" t="s">
        <v>514</v>
      </c>
      <c r="B69" s="99" t="s">
        <v>587</v>
      </c>
      <c r="C69" s="101" t="s">
        <v>581</v>
      </c>
      <c r="E69" s="146" t="str">
        <f>IFERROR(VLOOKUP('Anexo 2. Cuadro de seguimiento'!$G74,'Listado desplegable'!$A$4:$B$12,2,0),"")</f>
        <v/>
      </c>
      <c r="F69" s="109" t="str">
        <f>IFERROR(VLOOKUP('Anexo 2. Cuadro de seguimiento'!$H74,'Listado desplegable'!$A$15:$B$42,2,0),"")</f>
        <v/>
      </c>
      <c r="G69" s="107" t="str">
        <f>IFERROR(VLOOKUP('Anexo 2. Cuadro de seguimiento'!$I75,$A$44:$C$99,2,0),"Seleccionar")</f>
        <v>Seleccionar</v>
      </c>
      <c r="H69" s="108" t="str">
        <f>IFERROR(VLOOKUP($G69,$B$45:C$99,2,0),"")</f>
        <v/>
      </c>
      <c r="I69" s="22" t="str">
        <f t="shared" si="4"/>
        <v>SIN EJECUTAR</v>
      </c>
      <c r="J69" s="22" t="str">
        <f t="shared" si="5"/>
        <v>SIN EJECUTAR</v>
      </c>
      <c r="AO69" s="89">
        <f>IF('Anexo 2. Cuadro de seguimiento'!S75="",0,'Anexo 2. Cuadro de seguimiento'!S75)</f>
        <v>0</v>
      </c>
      <c r="AP69" s="89">
        <f>IF('Anexo 2. Cuadro de seguimiento'!T75="",0,'Anexo 2. Cuadro de seguimiento'!T75)</f>
        <v>0</v>
      </c>
    </row>
    <row r="70" spans="1:42">
      <c r="A70" s="100" t="s">
        <v>540</v>
      </c>
      <c r="B70" s="99" t="s">
        <v>588</v>
      </c>
      <c r="C70" s="101" t="s">
        <v>581</v>
      </c>
      <c r="E70" s="140" t="str">
        <f>IFERROR(VLOOKUP('Anexo 2. Cuadro de seguimiento'!$G76,'Listado desplegable'!$A$4:$B$12,2,0),"")</f>
        <v/>
      </c>
      <c r="F70" s="73" t="str">
        <f>IFERROR(VLOOKUP('Anexo 2. Cuadro de seguimiento'!$H76,'Listado desplegable'!$A$15:$B$42,2,0),"")</f>
        <v/>
      </c>
      <c r="G70" s="141" t="str">
        <f>IFERROR(VLOOKUP('Anexo 2. Cuadro de seguimiento'!$I76,$A$44:$C$99,2,0),"Seleccionar")</f>
        <v>Seleccionar</v>
      </c>
      <c r="H70" s="85" t="str">
        <f>IFERROR(VLOOKUP($G70,$B$45:C$99,2,0),"")</f>
        <v/>
      </c>
      <c r="I70" s="22" t="str">
        <f t="shared" si="4"/>
        <v>SIN EJECUTAR</v>
      </c>
      <c r="J70" s="22" t="str">
        <f t="shared" si="5"/>
        <v>SIN EJECUTAR</v>
      </c>
      <c r="AO70" s="89">
        <f>IF('Anexo 2. Cuadro de seguimiento'!S76="",0,'Anexo 2. Cuadro de seguimiento'!S76)</f>
        <v>0</v>
      </c>
      <c r="AP70" s="89">
        <f>IF('Anexo 2. Cuadro de seguimiento'!T76="",0,'Anexo 2. Cuadro de seguimiento'!T76)</f>
        <v>0</v>
      </c>
    </row>
    <row r="71" spans="1:42">
      <c r="A71" s="100" t="s">
        <v>515</v>
      </c>
      <c r="B71" s="99" t="s">
        <v>589</v>
      </c>
      <c r="C71" s="101" t="s">
        <v>581</v>
      </c>
      <c r="E71" s="140" t="str">
        <f>IFERROR(VLOOKUP('Anexo 2. Cuadro de seguimiento'!$G76,'Listado desplegable'!$A$4:$B$12,2,0),"")</f>
        <v/>
      </c>
      <c r="F71" s="73" t="str">
        <f>IFERROR(VLOOKUP('Anexo 2. Cuadro de seguimiento'!$H76,'Listado desplegable'!$A$15:$B$42,2,0),"")</f>
        <v/>
      </c>
      <c r="G71" s="141" t="str">
        <f>IFERROR(VLOOKUP('Anexo 2. Cuadro de seguimiento'!$I77,$A$44:$C$99,2,0),"Seleccionar")</f>
        <v>Seleccionar</v>
      </c>
      <c r="H71" s="142" t="str">
        <f>IFERROR(VLOOKUP($G71,$B$45:C$99,2,0),"")</f>
        <v/>
      </c>
      <c r="I71" s="22" t="str">
        <f t="shared" si="4"/>
        <v>SIN EJECUTAR</v>
      </c>
      <c r="J71" s="22" t="str">
        <f t="shared" si="5"/>
        <v>SIN EJECUTAR</v>
      </c>
      <c r="AO71" s="89">
        <f>IF('Anexo 2. Cuadro de seguimiento'!S77="",0,'Anexo 2. Cuadro de seguimiento'!S77)</f>
        <v>0</v>
      </c>
      <c r="AP71" s="89">
        <f>IF('Anexo 2. Cuadro de seguimiento'!T77="",0,'Anexo 2. Cuadro de seguimiento'!T77)</f>
        <v>0</v>
      </c>
    </row>
    <row r="72" spans="1:42">
      <c r="A72" s="100" t="s">
        <v>541</v>
      </c>
      <c r="B72" s="99" t="s">
        <v>590</v>
      </c>
      <c r="C72" s="101" t="s">
        <v>581</v>
      </c>
      <c r="E72" s="145" t="str">
        <f>IFERROR(VLOOKUP('Anexo 2. Cuadro de seguimiento'!$G78,'Listado desplegable'!$A$4:$B$12,2,0),"")</f>
        <v/>
      </c>
      <c r="F72" s="109" t="str">
        <f>IFERROR(VLOOKUP('Anexo 2. Cuadro de seguimiento'!$H78,'Listado desplegable'!$A$15:$B$42,2,0),"")</f>
        <v/>
      </c>
      <c r="G72" s="107" t="str">
        <f>IFERROR(VLOOKUP('Anexo 2. Cuadro de seguimiento'!$I78,$A$44:$C$99,2,0),"Seleccionar")</f>
        <v>Seleccionar</v>
      </c>
      <c r="H72" s="108" t="str">
        <f>IFERROR(VLOOKUP($G72,$B$45:C$99,2,0),"")</f>
        <v/>
      </c>
      <c r="I72" s="22" t="str">
        <f t="shared" si="4"/>
        <v>SIN EJECUTAR</v>
      </c>
      <c r="J72" s="22" t="str">
        <f t="shared" si="5"/>
        <v>SIN EJECUTAR</v>
      </c>
      <c r="AO72" s="89">
        <f>IF('Anexo 2. Cuadro de seguimiento'!S78="",0,'Anexo 2. Cuadro de seguimiento'!S78)</f>
        <v>0</v>
      </c>
      <c r="AP72" s="89">
        <f>IF('Anexo 2. Cuadro de seguimiento'!T78="",0,'Anexo 2. Cuadro de seguimiento'!T78)</f>
        <v>0</v>
      </c>
    </row>
    <row r="73" spans="1:42">
      <c r="A73" s="100" t="s">
        <v>516</v>
      </c>
      <c r="B73" s="99" t="s">
        <v>591</v>
      </c>
      <c r="C73" s="101" t="s">
        <v>34</v>
      </c>
      <c r="E73" s="146" t="str">
        <f>IFERROR(VLOOKUP('Anexo 2. Cuadro de seguimiento'!$G78,'Listado desplegable'!$A$4:$B$12,2,0),"")</f>
        <v/>
      </c>
      <c r="F73" s="109" t="str">
        <f>IFERROR(VLOOKUP('Anexo 2. Cuadro de seguimiento'!$H78,'Listado desplegable'!$A$15:$B$42,2,0),"")</f>
        <v/>
      </c>
      <c r="G73" s="107" t="str">
        <f>IFERROR(VLOOKUP('Anexo 2. Cuadro de seguimiento'!$I79,$A$44:$C$99,2,0),"Seleccionar")</f>
        <v>Seleccionar</v>
      </c>
      <c r="H73" s="108" t="str">
        <f>IFERROR(VLOOKUP($G73,$B$45:C$99,2,0),"")</f>
        <v/>
      </c>
      <c r="I73" s="22" t="str">
        <f t="shared" si="4"/>
        <v>SIN EJECUTAR</v>
      </c>
      <c r="J73" s="22" t="str">
        <f t="shared" si="5"/>
        <v>SIN EJECUTAR</v>
      </c>
      <c r="AO73" s="89">
        <f>IF('Anexo 2. Cuadro de seguimiento'!S79="",0,'Anexo 2. Cuadro de seguimiento'!S79)</f>
        <v>0</v>
      </c>
      <c r="AP73" s="89">
        <f>IF('Anexo 2. Cuadro de seguimiento'!T79="",0,'Anexo 2. Cuadro de seguimiento'!T79)</f>
        <v>0</v>
      </c>
    </row>
    <row r="74" spans="1:42">
      <c r="A74" s="100" t="s">
        <v>542</v>
      </c>
      <c r="B74" s="99" t="s">
        <v>592</v>
      </c>
      <c r="C74" s="101" t="s">
        <v>34</v>
      </c>
      <c r="E74" s="140" t="str">
        <f>IFERROR(VLOOKUP('Anexo 2. Cuadro de seguimiento'!$G80,'Listado desplegable'!$A$4:$B$12,2,0),"")</f>
        <v/>
      </c>
      <c r="F74" s="73" t="str">
        <f>IFERROR(VLOOKUP('Anexo 2. Cuadro de seguimiento'!$H80,'Listado desplegable'!$A$15:$B$42,2,0),"")</f>
        <v/>
      </c>
      <c r="G74" s="141" t="str">
        <f>IFERROR(VLOOKUP('Anexo 2. Cuadro de seguimiento'!$I80,$A$44:$C$99,2,0),"Seleccionar")</f>
        <v>Seleccionar</v>
      </c>
      <c r="H74" s="85" t="str">
        <f>IFERROR(VLOOKUP($G74,$B$45:C$99,2,0),"")</f>
        <v/>
      </c>
      <c r="I74" s="22" t="str">
        <f t="shared" si="4"/>
        <v>SIN EJECUTAR</v>
      </c>
      <c r="J74" s="22" t="str">
        <f t="shared" si="5"/>
        <v>SIN EJECUTAR</v>
      </c>
      <c r="AO74" s="89">
        <f>IF('Anexo 2. Cuadro de seguimiento'!S80="",0,'Anexo 2. Cuadro de seguimiento'!S80)</f>
        <v>0</v>
      </c>
      <c r="AP74" s="89">
        <f>IF('Anexo 2. Cuadro de seguimiento'!T80="",0,'Anexo 2. Cuadro de seguimiento'!T80)</f>
        <v>0</v>
      </c>
    </row>
    <row r="75" spans="1:42" ht="40.5">
      <c r="A75" s="100" t="s">
        <v>517</v>
      </c>
      <c r="B75" s="99" t="s">
        <v>593</v>
      </c>
      <c r="C75" s="101" t="s">
        <v>559</v>
      </c>
      <c r="E75" s="140" t="str">
        <f>IFERROR(VLOOKUP('Anexo 2. Cuadro de seguimiento'!$G80,'Listado desplegable'!$A$4:$B$12,2,0),"")</f>
        <v/>
      </c>
      <c r="F75" s="73" t="str">
        <f>IFERROR(VLOOKUP('Anexo 2. Cuadro de seguimiento'!$H80,'Listado desplegable'!$A$15:$B$42,2,0),"")</f>
        <v/>
      </c>
      <c r="G75" s="141" t="str">
        <f>IFERROR(VLOOKUP('Anexo 2. Cuadro de seguimiento'!$I81,$A$44:$C$99,2,0),"Seleccionar")</f>
        <v>Seleccionar</v>
      </c>
      <c r="H75" s="142" t="str">
        <f>IFERROR(VLOOKUP($G75,$B$45:C$99,2,0),"")</f>
        <v/>
      </c>
      <c r="I75" s="22" t="str">
        <f t="shared" si="4"/>
        <v>SIN EJECUTAR</v>
      </c>
      <c r="J75" s="22" t="str">
        <f t="shared" si="5"/>
        <v>SIN EJECUTAR</v>
      </c>
      <c r="AO75" s="89">
        <f>IF('Anexo 2. Cuadro de seguimiento'!S81="",0,'Anexo 2. Cuadro de seguimiento'!S81)</f>
        <v>0</v>
      </c>
      <c r="AP75" s="89">
        <f>IF('Anexo 2. Cuadro de seguimiento'!T81="",0,'Anexo 2. Cuadro de seguimiento'!T81)</f>
        <v>0</v>
      </c>
    </row>
    <row r="76" spans="1:42" ht="40.5">
      <c r="A76" s="100" t="s">
        <v>543</v>
      </c>
      <c r="B76" s="99" t="s">
        <v>594</v>
      </c>
      <c r="C76" s="101" t="s">
        <v>559</v>
      </c>
      <c r="E76" s="145" t="str">
        <f>IFERROR(VLOOKUP('Anexo 2. Cuadro de seguimiento'!$G82,'Listado desplegable'!$A$4:$B$12,2,0),"")</f>
        <v/>
      </c>
      <c r="F76" s="107" t="str">
        <f>IFERROR(VLOOKUP('Anexo 2. Cuadro de seguimiento'!$H82,'Listado desplegable'!$A$15:$C$42,2,0),"")</f>
        <v/>
      </c>
      <c r="G76" s="107" t="str">
        <f>IFERROR(VLOOKUP('Anexo 2. Cuadro de seguimiento'!$I82,$A$44:$C$99,2,0),"Seleccionar")</f>
        <v>Seleccionar</v>
      </c>
      <c r="H76" s="108" t="str">
        <f>IFERROR(VLOOKUP($G76,$B$45:C$99,2,0),"")</f>
        <v/>
      </c>
      <c r="I76" s="22" t="str">
        <f t="shared" si="4"/>
        <v>SIN EJECUTAR</v>
      </c>
      <c r="J76" s="22" t="str">
        <f t="shared" si="5"/>
        <v>SIN EJECUTAR</v>
      </c>
      <c r="AO76" s="89">
        <f>IF('Anexo 2. Cuadro de seguimiento'!S82="",0,'Anexo 2. Cuadro de seguimiento'!S82)</f>
        <v>0</v>
      </c>
      <c r="AP76" s="89">
        <f>IF('Anexo 2. Cuadro de seguimiento'!T82="",0,'Anexo 2. Cuadro de seguimiento'!T82)</f>
        <v>0</v>
      </c>
    </row>
    <row r="77" spans="1:42">
      <c r="A77" s="100" t="s">
        <v>518</v>
      </c>
      <c r="B77" s="99" t="s">
        <v>595</v>
      </c>
      <c r="C77" s="101" t="s">
        <v>596</v>
      </c>
      <c r="E77" s="146" t="str">
        <f>IFERROR(VLOOKUP('Anexo 2. Cuadro de seguimiento'!$G82,'Listado desplegable'!$A$4:$B$12,2,0),"")</f>
        <v/>
      </c>
      <c r="F77" s="109" t="str">
        <f>IFERROR(VLOOKUP('Anexo 2. Cuadro de seguimiento'!$H82,'Listado desplegable'!$A$15:$B$42,2,0),"")</f>
        <v/>
      </c>
      <c r="G77" s="107" t="str">
        <f>IFERROR(VLOOKUP('Anexo 2. Cuadro de seguimiento'!$I83,$A$44:$C$99,2,0),"Seleccionar")</f>
        <v>Seleccionar</v>
      </c>
      <c r="H77" s="108" t="str">
        <f>IFERROR(VLOOKUP($G77,$B$45:C$99,2,0),"")</f>
        <v/>
      </c>
      <c r="I77" s="22" t="str">
        <f t="shared" si="4"/>
        <v>SIN EJECUTAR</v>
      </c>
      <c r="J77" s="22" t="str">
        <f t="shared" si="5"/>
        <v>SIN EJECUTAR</v>
      </c>
      <c r="AO77" s="89">
        <f>IF('Anexo 2. Cuadro de seguimiento'!S83="",0,'Anexo 2. Cuadro de seguimiento'!S83)</f>
        <v>0</v>
      </c>
      <c r="AP77" s="89">
        <f>IF('Anexo 2. Cuadro de seguimiento'!T83="",0,'Anexo 2. Cuadro de seguimiento'!T83)</f>
        <v>0</v>
      </c>
    </row>
    <row r="78" spans="1:42">
      <c r="A78" s="100" t="s">
        <v>544</v>
      </c>
      <c r="B78" s="99" t="s">
        <v>597</v>
      </c>
      <c r="C78" s="101" t="s">
        <v>596</v>
      </c>
      <c r="E78" s="140" t="str">
        <f>IFERROR(VLOOKUP('Anexo 2. Cuadro de seguimiento'!$G84,'Listado desplegable'!$A$4:$B$12,2,0),"")</f>
        <v/>
      </c>
      <c r="F78" s="73" t="str">
        <f>IFERROR(VLOOKUP('Anexo 2. Cuadro de seguimiento'!$H84,'Listado desplegable'!$A$15:$B$42,2,0),"")</f>
        <v/>
      </c>
      <c r="G78" s="141" t="str">
        <f>IFERROR(VLOOKUP('Anexo 2. Cuadro de seguimiento'!$I84,$A$44:$C$99,2,0),"Seleccionar")</f>
        <v>Seleccionar</v>
      </c>
      <c r="H78" s="85" t="str">
        <f>IFERROR(VLOOKUP($G78,$B$45:C$99,2,0),"")</f>
        <v/>
      </c>
      <c r="I78" s="22" t="str">
        <f t="shared" si="4"/>
        <v>SIN EJECUTAR</v>
      </c>
      <c r="J78" s="22" t="str">
        <f t="shared" si="5"/>
        <v>SIN EJECUTAR</v>
      </c>
      <c r="AO78" s="89">
        <f>IF('Anexo 2. Cuadro de seguimiento'!S84="",0,'Anexo 2. Cuadro de seguimiento'!S84)</f>
        <v>0</v>
      </c>
      <c r="AP78" s="89">
        <f>IF('Anexo 2. Cuadro de seguimiento'!T84="",0,'Anexo 2. Cuadro de seguimiento'!T84)</f>
        <v>0</v>
      </c>
    </row>
    <row r="79" spans="1:42">
      <c r="A79" s="100" t="s">
        <v>519</v>
      </c>
      <c r="B79" s="99" t="s">
        <v>598</v>
      </c>
      <c r="C79" s="101" t="s">
        <v>599</v>
      </c>
      <c r="E79" s="140" t="str">
        <f>IFERROR(VLOOKUP('Anexo 2. Cuadro de seguimiento'!$G84,'Listado desplegable'!$A$4:$B$12,2,0),"")</f>
        <v/>
      </c>
      <c r="F79" s="73" t="str">
        <f>IFERROR(VLOOKUP('Anexo 2. Cuadro de seguimiento'!$H84,'Listado desplegable'!$A$15:$B$42,2,0),"")</f>
        <v/>
      </c>
      <c r="G79" s="141" t="str">
        <f>IFERROR(VLOOKUP('Anexo 2. Cuadro de seguimiento'!$I85,$A$44:$C$99,2,0),"Seleccionar")</f>
        <v>Seleccionar</v>
      </c>
      <c r="H79" s="142" t="str">
        <f>IFERROR(VLOOKUP($G79,$B$45:C$99,2,0),"")</f>
        <v/>
      </c>
      <c r="I79" s="22" t="str">
        <f t="shared" si="4"/>
        <v>SIN EJECUTAR</v>
      </c>
      <c r="J79" s="22" t="str">
        <f t="shared" si="5"/>
        <v>SIN EJECUTAR</v>
      </c>
      <c r="AO79" s="89">
        <f>IF('Anexo 2. Cuadro de seguimiento'!S85="",0,'Anexo 2. Cuadro de seguimiento'!S85)</f>
        <v>0</v>
      </c>
      <c r="AP79" s="89">
        <f>IF('Anexo 2. Cuadro de seguimiento'!T85="",0,'Anexo 2. Cuadro de seguimiento'!T85)</f>
        <v>0</v>
      </c>
    </row>
    <row r="80" spans="1:42">
      <c r="A80" s="100" t="s">
        <v>545</v>
      </c>
      <c r="B80" s="99" t="s">
        <v>600</v>
      </c>
      <c r="C80" s="101" t="s">
        <v>599</v>
      </c>
      <c r="E80" s="145" t="str">
        <f>IFERROR(VLOOKUP('Anexo 2. Cuadro de seguimiento'!$G86,'Listado desplegable'!$A$4:$B$12,2,0),"")</f>
        <v/>
      </c>
      <c r="F80" s="109" t="str">
        <f>IFERROR(VLOOKUP('Anexo 2. Cuadro de seguimiento'!$H86,'Listado desplegable'!$A$15:$B$42,2,0),"")</f>
        <v/>
      </c>
      <c r="G80" s="107" t="str">
        <f>IFERROR(VLOOKUP('Anexo 2. Cuadro de seguimiento'!$I86,$A$44:$C$99,2,0),"Seleccionar")</f>
        <v>Seleccionar</v>
      </c>
      <c r="H80" s="108" t="str">
        <f>IFERROR(VLOOKUP($G80,$B$45:C$99,2,0),"")</f>
        <v/>
      </c>
      <c r="I80" s="22" t="str">
        <f t="shared" si="4"/>
        <v>SIN EJECUTAR</v>
      </c>
      <c r="J80" s="22" t="str">
        <f t="shared" si="5"/>
        <v>SIN EJECUTAR</v>
      </c>
      <c r="AO80" s="89">
        <f>IF('Anexo 2. Cuadro de seguimiento'!S86="",0,'Anexo 2. Cuadro de seguimiento'!S86)</f>
        <v>0</v>
      </c>
      <c r="AP80" s="89">
        <f>IF('Anexo 2. Cuadro de seguimiento'!T86="",0,'Anexo 2. Cuadro de seguimiento'!T86)</f>
        <v>0</v>
      </c>
    </row>
    <row r="81" spans="1:42">
      <c r="A81" s="100" t="s">
        <v>520</v>
      </c>
      <c r="B81" s="99" t="s">
        <v>601</v>
      </c>
      <c r="C81" s="101" t="s">
        <v>34</v>
      </c>
      <c r="E81" s="146" t="str">
        <f>IFERROR(VLOOKUP('Anexo 2. Cuadro de seguimiento'!$G86,'Listado desplegable'!$A$4:$B$12,2,0),"")</f>
        <v/>
      </c>
      <c r="F81" s="109" t="str">
        <f>IFERROR(VLOOKUP('Anexo 2. Cuadro de seguimiento'!$H86,'Listado desplegable'!$A$15:$B$42,2,0),"")</f>
        <v/>
      </c>
      <c r="G81" s="107" t="str">
        <f>IFERROR(VLOOKUP('Anexo 2. Cuadro de seguimiento'!$I87,$A$44:$C$99,2,0),"Seleccionar")</f>
        <v>Seleccionar</v>
      </c>
      <c r="H81" s="108" t="str">
        <f>IFERROR(VLOOKUP($G81,$B$45:C$99,2,0),"")</f>
        <v/>
      </c>
      <c r="I81" s="22" t="str">
        <f t="shared" si="4"/>
        <v>SIN EJECUTAR</v>
      </c>
      <c r="J81" s="22" t="str">
        <f t="shared" si="5"/>
        <v>SIN EJECUTAR</v>
      </c>
      <c r="AO81" s="89">
        <f>IF('Anexo 2. Cuadro de seguimiento'!S87="",0,'Anexo 2. Cuadro de seguimiento'!S87)</f>
        <v>0</v>
      </c>
      <c r="AP81" s="89">
        <f>IF('Anexo 2. Cuadro de seguimiento'!T87="",0,'Anexo 2. Cuadro de seguimiento'!T87)</f>
        <v>0</v>
      </c>
    </row>
    <row r="82" spans="1:42">
      <c r="A82" s="100" t="s">
        <v>546</v>
      </c>
      <c r="B82" s="99" t="s">
        <v>602</v>
      </c>
      <c r="C82" s="101" t="s">
        <v>34</v>
      </c>
      <c r="E82" s="140" t="str">
        <f>IFERROR(VLOOKUP('Anexo 2. Cuadro de seguimiento'!$G88,'Listado desplegable'!$A$4:$B$12,2,0),"")</f>
        <v/>
      </c>
      <c r="F82" s="73" t="str">
        <f>IFERROR(VLOOKUP('Anexo 2. Cuadro de seguimiento'!$H88,'Listado desplegable'!$A$15:$B$42,2,0),"")</f>
        <v/>
      </c>
      <c r="G82" s="141" t="str">
        <f>IFERROR(VLOOKUP('Anexo 2. Cuadro de seguimiento'!$I88,$A$44:$C$99,2,0),"Seleccionar")</f>
        <v>Seleccionar</v>
      </c>
      <c r="H82" s="85" t="str">
        <f>IFERROR(VLOOKUP($G82,$B$45:C$99,2,0),"")</f>
        <v/>
      </c>
      <c r="I82" s="22" t="str">
        <f t="shared" si="4"/>
        <v>SIN EJECUTAR</v>
      </c>
      <c r="J82" s="22" t="str">
        <f t="shared" si="5"/>
        <v>SIN EJECUTAR</v>
      </c>
      <c r="AO82" s="89">
        <f>IF('Anexo 2. Cuadro de seguimiento'!S88="",0,'Anexo 2. Cuadro de seguimiento'!S88)</f>
        <v>0</v>
      </c>
      <c r="AP82" s="89">
        <f>IF('Anexo 2. Cuadro de seguimiento'!T88="",0,'Anexo 2. Cuadro de seguimiento'!T88)</f>
        <v>0</v>
      </c>
    </row>
    <row r="83" spans="1:42" ht="27">
      <c r="A83" s="100" t="s">
        <v>521</v>
      </c>
      <c r="B83" s="99" t="s">
        <v>603</v>
      </c>
      <c r="C83" s="101" t="s">
        <v>559</v>
      </c>
      <c r="E83" s="140" t="str">
        <f>IFERROR(VLOOKUP('Anexo 2. Cuadro de seguimiento'!$G88,'Listado desplegable'!$A$4:$B$12,2,0),"")</f>
        <v/>
      </c>
      <c r="F83" s="73" t="str">
        <f>IFERROR(VLOOKUP('Anexo 2. Cuadro de seguimiento'!$H88,'Listado desplegable'!$A$15:$B$42,2,0),"")</f>
        <v/>
      </c>
      <c r="G83" s="141" t="str">
        <f>IFERROR(VLOOKUP('Anexo 2. Cuadro de seguimiento'!$I89,$A$44:$C$99,2,0),"Seleccionar")</f>
        <v>Seleccionar</v>
      </c>
      <c r="H83" s="142" t="str">
        <f>IFERROR(VLOOKUP($G83,$B$45:C$99,2,0),"")</f>
        <v/>
      </c>
      <c r="I83" s="22" t="str">
        <f t="shared" si="4"/>
        <v>SIN EJECUTAR</v>
      </c>
      <c r="J83" s="22" t="str">
        <f t="shared" si="5"/>
        <v>SIN EJECUTAR</v>
      </c>
      <c r="AO83" s="89">
        <f>IF('Anexo 2. Cuadro de seguimiento'!S89="",0,'Anexo 2. Cuadro de seguimiento'!S89)</f>
        <v>0</v>
      </c>
      <c r="AP83" s="89">
        <f>IF('Anexo 2. Cuadro de seguimiento'!T89="",0,'Anexo 2. Cuadro de seguimiento'!T89)</f>
        <v>0</v>
      </c>
    </row>
    <row r="84" spans="1:42" ht="27">
      <c r="A84" s="100" t="s">
        <v>547</v>
      </c>
      <c r="B84" s="99" t="s">
        <v>604</v>
      </c>
      <c r="C84" s="101" t="s">
        <v>559</v>
      </c>
      <c r="E84" s="145" t="str">
        <f>IFERROR(VLOOKUP('Anexo 2. Cuadro de seguimiento'!$G90,'Listado desplegable'!$A$4:$B$12,2,0),"")</f>
        <v/>
      </c>
      <c r="F84" s="107" t="str">
        <f>IFERROR(VLOOKUP('Anexo 2. Cuadro de seguimiento'!$H90,'Listado desplegable'!$A$15:$C$42,2,0),"")</f>
        <v/>
      </c>
      <c r="G84" s="107" t="str">
        <f>IFERROR(VLOOKUP('Anexo 2. Cuadro de seguimiento'!$I90,$A$44:$C$99,2,0),"Seleccionar")</f>
        <v>Seleccionar</v>
      </c>
      <c r="H84" s="108" t="str">
        <f>IFERROR(VLOOKUP($G84,$B$45:C$99,2,0),"")</f>
        <v/>
      </c>
      <c r="I84" s="22" t="str">
        <f t="shared" si="4"/>
        <v>SIN EJECUTAR</v>
      </c>
      <c r="J84" s="22" t="str">
        <f t="shared" si="5"/>
        <v>SIN EJECUTAR</v>
      </c>
      <c r="AO84" s="89">
        <f>IF('Anexo 2. Cuadro de seguimiento'!S90="",0,'Anexo 2. Cuadro de seguimiento'!S90)</f>
        <v>0</v>
      </c>
      <c r="AP84" s="89">
        <f>IF('Anexo 2. Cuadro de seguimiento'!T90="",0,'Anexo 2. Cuadro de seguimiento'!T90)</f>
        <v>0</v>
      </c>
    </row>
    <row r="85" spans="1:42">
      <c r="A85" s="100" t="s">
        <v>522</v>
      </c>
      <c r="B85" s="99" t="s">
        <v>605</v>
      </c>
      <c r="C85" s="101" t="s">
        <v>606</v>
      </c>
      <c r="E85" s="146" t="str">
        <f>IFERROR(VLOOKUP('Anexo 2. Cuadro de seguimiento'!$G90,'Listado desplegable'!$A$4:$B$12,2,0),"")</f>
        <v/>
      </c>
      <c r="F85" s="109" t="str">
        <f>IFERROR(VLOOKUP('Anexo 2. Cuadro de seguimiento'!$H90,'Listado desplegable'!$A$15:$B$42,2,0),"")</f>
        <v/>
      </c>
      <c r="G85" s="107" t="str">
        <f>IFERROR(VLOOKUP('Anexo 2. Cuadro de seguimiento'!$I91,$A$44:$C$99,2,0),"Seleccionar")</f>
        <v>Seleccionar</v>
      </c>
      <c r="H85" s="108" t="str">
        <f>IFERROR(VLOOKUP($G85,$B$45:C$99,2,0),"")</f>
        <v/>
      </c>
      <c r="I85" s="22" t="str">
        <f t="shared" si="4"/>
        <v>SIN EJECUTAR</v>
      </c>
      <c r="J85" s="22" t="str">
        <f t="shared" si="5"/>
        <v>SIN EJECUTAR</v>
      </c>
      <c r="AO85" s="89">
        <f>IF('Anexo 2. Cuadro de seguimiento'!S91="",0,'Anexo 2. Cuadro de seguimiento'!S91)</f>
        <v>0</v>
      </c>
      <c r="AP85" s="89">
        <f>IF('Anexo 2. Cuadro de seguimiento'!T91="",0,'Anexo 2. Cuadro de seguimiento'!T91)</f>
        <v>0</v>
      </c>
    </row>
    <row r="86" spans="1:42">
      <c r="A86" s="100" t="s">
        <v>548</v>
      </c>
      <c r="B86" s="99" t="s">
        <v>607</v>
      </c>
      <c r="C86" s="101" t="s">
        <v>606</v>
      </c>
      <c r="E86" s="140" t="str">
        <f>IFERROR(VLOOKUP('Anexo 2. Cuadro de seguimiento'!$G92,'Listado desplegable'!$A$4:$B$12,2,0),"")</f>
        <v/>
      </c>
      <c r="F86" s="73" t="str">
        <f>IFERROR(VLOOKUP('Anexo 2. Cuadro de seguimiento'!$H92,'Listado desplegable'!$A$15:$B$42,2,0),"")</f>
        <v/>
      </c>
      <c r="G86" s="141" t="str">
        <f>IFERROR(VLOOKUP('Anexo 2. Cuadro de seguimiento'!$I92,$A$44:$C$99,2,0),"Seleccionar")</f>
        <v>Seleccionar</v>
      </c>
      <c r="H86" s="85" t="str">
        <f>IFERROR(VLOOKUP($G86,$B$45:C$99,2,0),"")</f>
        <v/>
      </c>
      <c r="I86" s="22" t="str">
        <f t="shared" si="4"/>
        <v>SIN EJECUTAR</v>
      </c>
      <c r="J86" s="22" t="str">
        <f t="shared" si="5"/>
        <v>SIN EJECUTAR</v>
      </c>
      <c r="AO86" s="89">
        <f>IF('Anexo 2. Cuadro de seguimiento'!S92="",0,'Anexo 2. Cuadro de seguimiento'!S92)</f>
        <v>0</v>
      </c>
      <c r="AP86" s="89">
        <f>IF('Anexo 2. Cuadro de seguimiento'!T92="",0,'Anexo 2. Cuadro de seguimiento'!T92)</f>
        <v>0</v>
      </c>
    </row>
    <row r="87" spans="1:42">
      <c r="A87" s="100" t="s">
        <v>523</v>
      </c>
      <c r="B87" s="99" t="s">
        <v>608</v>
      </c>
      <c r="C87" s="101" t="s">
        <v>34</v>
      </c>
      <c r="E87" s="140" t="str">
        <f>IFERROR(VLOOKUP('Anexo 2. Cuadro de seguimiento'!$G92,'Listado desplegable'!$A$4:$B$12,2,0),"")</f>
        <v/>
      </c>
      <c r="F87" s="73" t="str">
        <f>IFERROR(VLOOKUP('Anexo 2. Cuadro de seguimiento'!$H92,'Listado desplegable'!$A$15:$B$42,2,0),"")</f>
        <v/>
      </c>
      <c r="G87" s="141" t="str">
        <f>IFERROR(VLOOKUP('Anexo 2. Cuadro de seguimiento'!$I93,$A$44:$C$99,2,0),"Seleccionar")</f>
        <v>Seleccionar</v>
      </c>
      <c r="H87" s="142" t="str">
        <f>IFERROR(VLOOKUP($G87,$B$45:C$99,2,0),"")</f>
        <v/>
      </c>
      <c r="I87" s="22" t="str">
        <f t="shared" si="4"/>
        <v>SIN EJECUTAR</v>
      </c>
      <c r="J87" s="22" t="str">
        <f t="shared" si="5"/>
        <v>SIN EJECUTAR</v>
      </c>
      <c r="AO87" s="89">
        <f>IF('Anexo 2. Cuadro de seguimiento'!S93="",0,'Anexo 2. Cuadro de seguimiento'!S93)</f>
        <v>0</v>
      </c>
      <c r="AP87" s="89">
        <f>IF('Anexo 2. Cuadro de seguimiento'!T93="",0,'Anexo 2. Cuadro de seguimiento'!T93)</f>
        <v>0</v>
      </c>
    </row>
    <row r="88" spans="1:42">
      <c r="A88" s="100" t="s">
        <v>549</v>
      </c>
      <c r="B88" s="99" t="s">
        <v>609</v>
      </c>
      <c r="C88" s="101" t="s">
        <v>34</v>
      </c>
      <c r="E88" s="145" t="str">
        <f>IFERROR(VLOOKUP('Anexo 2. Cuadro de seguimiento'!$G94,'Listado desplegable'!$A$4:$B$12,2,0),"")</f>
        <v/>
      </c>
      <c r="F88" s="109" t="str">
        <f>IFERROR(VLOOKUP('Anexo 2. Cuadro de seguimiento'!$H94,'Listado desplegable'!$A$15:$B$42,2,0),"")</f>
        <v/>
      </c>
      <c r="G88" s="107" t="str">
        <f>IFERROR(VLOOKUP('Anexo 2. Cuadro de seguimiento'!$I94,$A$44:$C$99,2,0),"Seleccionar")</f>
        <v>Seleccionar</v>
      </c>
      <c r="H88" s="108" t="str">
        <f>IFERROR(VLOOKUP($G88,$B$45:C$99,2,0),"")</f>
        <v/>
      </c>
      <c r="I88" s="22" t="str">
        <f t="shared" si="4"/>
        <v>SIN EJECUTAR</v>
      </c>
      <c r="J88" s="22" t="str">
        <f t="shared" si="5"/>
        <v>SIN EJECUTAR</v>
      </c>
      <c r="AO88" s="89">
        <f>IF('Anexo 2. Cuadro de seguimiento'!S94="",0,'Anexo 2. Cuadro de seguimiento'!S94)</f>
        <v>0</v>
      </c>
      <c r="AP88" s="89">
        <f>IF('Anexo 2. Cuadro de seguimiento'!T94="",0,'Anexo 2. Cuadro de seguimiento'!T94)</f>
        <v>0</v>
      </c>
    </row>
    <row r="89" spans="1:42">
      <c r="A89" s="100" t="s">
        <v>524</v>
      </c>
      <c r="B89" s="99" t="s">
        <v>610</v>
      </c>
      <c r="C89" s="101" t="s">
        <v>611</v>
      </c>
      <c r="E89" s="146" t="str">
        <f>IFERROR(VLOOKUP('Anexo 2. Cuadro de seguimiento'!$G94,'Listado desplegable'!$A$4:$B$12,2,0),"")</f>
        <v/>
      </c>
      <c r="F89" s="109" t="str">
        <f>IFERROR(VLOOKUP('Anexo 2. Cuadro de seguimiento'!$H94,'Listado desplegable'!$A$15:$B$42,2,0),"")</f>
        <v/>
      </c>
      <c r="G89" s="107" t="str">
        <f>IFERROR(VLOOKUP('Anexo 2. Cuadro de seguimiento'!$I95,$A$44:$C$99,2,0),"Seleccionar")</f>
        <v>Seleccionar</v>
      </c>
      <c r="H89" s="108" t="str">
        <f>IFERROR(VLOOKUP($G89,$B$45:C$99,2,0),"")</f>
        <v/>
      </c>
      <c r="I89" s="22" t="str">
        <f t="shared" si="4"/>
        <v>SIN EJECUTAR</v>
      </c>
      <c r="J89" s="22" t="str">
        <f t="shared" si="5"/>
        <v>SIN EJECUTAR</v>
      </c>
      <c r="AO89" s="89">
        <f>IF('Anexo 2. Cuadro de seguimiento'!S95="",0,'Anexo 2. Cuadro de seguimiento'!S95)</f>
        <v>0</v>
      </c>
      <c r="AP89" s="89">
        <f>IF('Anexo 2. Cuadro de seguimiento'!T95="",0,'Anexo 2. Cuadro de seguimiento'!T95)</f>
        <v>0</v>
      </c>
    </row>
    <row r="90" spans="1:42" ht="27">
      <c r="A90" s="100" t="s">
        <v>550</v>
      </c>
      <c r="B90" s="99" t="s">
        <v>612</v>
      </c>
      <c r="C90" s="101" t="s">
        <v>611</v>
      </c>
      <c r="E90" s="140" t="str">
        <f>IFERROR(VLOOKUP('Anexo 2. Cuadro de seguimiento'!$G96,'Listado desplegable'!$A$4:$B$12,2,0),"")</f>
        <v/>
      </c>
      <c r="F90" s="73" t="str">
        <f>IFERROR(VLOOKUP('Anexo 2. Cuadro de seguimiento'!$H96,'Listado desplegable'!$A$15:$B$42,2,0),"")</f>
        <v/>
      </c>
      <c r="G90" s="141" t="str">
        <f>IFERROR(VLOOKUP('Anexo 2. Cuadro de seguimiento'!$I96,$A$44:$C$99,2,0),"Seleccionar")</f>
        <v>Seleccionar</v>
      </c>
      <c r="H90" s="85" t="str">
        <f>IFERROR(VLOOKUP($G90,$B$45:C$99,2,0),"")</f>
        <v/>
      </c>
      <c r="I90" s="22" t="str">
        <f t="shared" si="4"/>
        <v>SIN EJECUTAR</v>
      </c>
      <c r="J90" s="22" t="str">
        <f t="shared" si="5"/>
        <v>SIN EJECUTAR</v>
      </c>
      <c r="AO90" s="89">
        <f>IF('Anexo 2. Cuadro de seguimiento'!S96="",0,'Anexo 2. Cuadro de seguimiento'!S96)</f>
        <v>0</v>
      </c>
      <c r="AP90" s="89">
        <f>IF('Anexo 2. Cuadro de seguimiento'!T96="",0,'Anexo 2. Cuadro de seguimiento'!T96)</f>
        <v>0</v>
      </c>
    </row>
    <row r="91" spans="1:42">
      <c r="A91" s="100" t="s">
        <v>525</v>
      </c>
      <c r="B91" s="99" t="s">
        <v>613</v>
      </c>
      <c r="C91" s="101" t="s">
        <v>614</v>
      </c>
      <c r="E91" s="140" t="str">
        <f>IFERROR(VLOOKUP('Anexo 2. Cuadro de seguimiento'!$G96,'Listado desplegable'!$A$4:$B$12,2,0),"")</f>
        <v/>
      </c>
      <c r="F91" s="73" t="str">
        <f>IFERROR(VLOOKUP('Anexo 2. Cuadro de seguimiento'!$H96,'Listado desplegable'!$A$15:$B$42,2,0),"")</f>
        <v/>
      </c>
      <c r="G91" s="141" t="str">
        <f>IFERROR(VLOOKUP('Anexo 2. Cuadro de seguimiento'!$I97,$A$44:$C$99,2,0),"Seleccionar")</f>
        <v>Seleccionar</v>
      </c>
      <c r="H91" s="142" t="str">
        <f>IFERROR(VLOOKUP($G91,$B$45:C$99,2,0),"")</f>
        <v/>
      </c>
      <c r="I91" s="22" t="str">
        <f t="shared" si="4"/>
        <v>SIN EJECUTAR</v>
      </c>
      <c r="J91" s="22" t="str">
        <f t="shared" si="5"/>
        <v>SIN EJECUTAR</v>
      </c>
      <c r="AO91" s="89">
        <f>IF('Anexo 2. Cuadro de seguimiento'!S97="",0,'Anexo 2. Cuadro de seguimiento'!S97)</f>
        <v>0</v>
      </c>
      <c r="AP91" s="89">
        <f>IF('Anexo 2. Cuadro de seguimiento'!T97="",0,'Anexo 2. Cuadro de seguimiento'!T97)</f>
        <v>0</v>
      </c>
    </row>
    <row r="92" spans="1:42">
      <c r="A92" s="100" t="s">
        <v>551</v>
      </c>
      <c r="B92" s="99" t="s">
        <v>615</v>
      </c>
      <c r="C92" s="101" t="s">
        <v>614</v>
      </c>
      <c r="E92" s="145" t="str">
        <f>IFERROR(VLOOKUP('Anexo 2. Cuadro de seguimiento'!$G98,'Listado desplegable'!$A$4:$B$12,2,0),"")</f>
        <v/>
      </c>
      <c r="F92" s="107" t="str">
        <f>IFERROR(VLOOKUP('Anexo 2. Cuadro de seguimiento'!$H98,'Listado desplegable'!$A$15:$C$42,2,0),"")</f>
        <v/>
      </c>
      <c r="G92" s="107" t="str">
        <f>IFERROR(VLOOKUP('Anexo 2. Cuadro de seguimiento'!$I98,$A$44:$C$99,2,0),"Seleccionar")</f>
        <v>Seleccionar</v>
      </c>
      <c r="H92" s="108" t="str">
        <f>IFERROR(VLOOKUP($G92,$B$45:C$99,2,0),"")</f>
        <v/>
      </c>
      <c r="I92" s="22" t="str">
        <f t="shared" si="4"/>
        <v>SIN EJECUTAR</v>
      </c>
      <c r="J92" s="22" t="str">
        <f t="shared" si="5"/>
        <v>SIN EJECUTAR</v>
      </c>
      <c r="AO92" s="89">
        <f>IF('Anexo 2. Cuadro de seguimiento'!S98="",0,'Anexo 2. Cuadro de seguimiento'!S98)</f>
        <v>0</v>
      </c>
      <c r="AP92" s="89">
        <f>IF('Anexo 2. Cuadro de seguimiento'!T98="",0,'Anexo 2. Cuadro de seguimiento'!T98)</f>
        <v>0</v>
      </c>
    </row>
    <row r="93" spans="1:42">
      <c r="A93" s="100" t="s">
        <v>526</v>
      </c>
      <c r="B93" s="99" t="s">
        <v>616</v>
      </c>
      <c r="C93" s="101" t="s">
        <v>614</v>
      </c>
      <c r="E93" s="146" t="str">
        <f>IFERROR(VLOOKUP('Anexo 2. Cuadro de seguimiento'!$G98,'Listado desplegable'!$A$4:$B$12,2,0),"")</f>
        <v/>
      </c>
      <c r="F93" s="109" t="str">
        <f>IFERROR(VLOOKUP('Anexo 2. Cuadro de seguimiento'!$H98,'Listado desplegable'!$A$15:$B$42,2,0),"")</f>
        <v/>
      </c>
      <c r="G93" s="107" t="str">
        <f>IFERROR(VLOOKUP('Anexo 2. Cuadro de seguimiento'!$I99,$A$44:$C$99,2,0),"Seleccionar")</f>
        <v>Seleccionar</v>
      </c>
      <c r="H93" s="108" t="str">
        <f>IFERROR(VLOOKUP($G93,$B$45:C$99,2,0),"")</f>
        <v/>
      </c>
      <c r="I93" s="22" t="str">
        <f t="shared" si="4"/>
        <v>SIN EJECUTAR</v>
      </c>
      <c r="J93" s="22" t="str">
        <f t="shared" si="5"/>
        <v>SIN EJECUTAR</v>
      </c>
      <c r="AO93" s="89">
        <f>IF('Anexo 2. Cuadro de seguimiento'!S99="",0,'Anexo 2. Cuadro de seguimiento'!S99)</f>
        <v>0</v>
      </c>
      <c r="AP93" s="89">
        <f>IF('Anexo 2. Cuadro de seguimiento'!T99="",0,'Anexo 2. Cuadro de seguimiento'!T99)</f>
        <v>0</v>
      </c>
    </row>
    <row r="94" spans="1:42">
      <c r="A94" s="100" t="s">
        <v>552</v>
      </c>
      <c r="B94" s="99" t="s">
        <v>617</v>
      </c>
      <c r="C94" s="101" t="s">
        <v>614</v>
      </c>
      <c r="E94" s="140" t="str">
        <f>IFERROR(VLOOKUP('Anexo 2. Cuadro de seguimiento'!$G100,'Listado desplegable'!$A$4:$B$12,2,0),"")</f>
        <v/>
      </c>
      <c r="F94" s="73" t="str">
        <f>IFERROR(VLOOKUP('Anexo 2. Cuadro de seguimiento'!$H100,'Listado desplegable'!$A$15:$B$42,2,0),"")</f>
        <v/>
      </c>
      <c r="G94" s="141" t="str">
        <f>IFERROR(VLOOKUP('Anexo 2. Cuadro de seguimiento'!$I100,$A$44:$C$99,2,0),"Seleccionar")</f>
        <v>Seleccionar</v>
      </c>
      <c r="H94" s="85" t="str">
        <f>IFERROR(VLOOKUP($G94,$B$45:C$99,2,0),"")</f>
        <v/>
      </c>
      <c r="I94" s="22" t="str">
        <f t="shared" si="4"/>
        <v>SIN EJECUTAR</v>
      </c>
      <c r="J94" s="22" t="str">
        <f t="shared" si="5"/>
        <v>SIN EJECUTAR</v>
      </c>
      <c r="AO94" s="89">
        <f>IF('Anexo 2. Cuadro de seguimiento'!S100="",0,'Anexo 2. Cuadro de seguimiento'!S100)</f>
        <v>0</v>
      </c>
      <c r="AP94" s="89">
        <f>IF('Anexo 2. Cuadro de seguimiento'!T100="",0,'Anexo 2. Cuadro de seguimiento'!T100)</f>
        <v>0</v>
      </c>
    </row>
    <row r="95" spans="1:42">
      <c r="A95" s="100" t="s">
        <v>527</v>
      </c>
      <c r="B95" s="99" t="s">
        <v>618</v>
      </c>
      <c r="C95" s="101" t="s">
        <v>614</v>
      </c>
      <c r="E95" s="140" t="str">
        <f>IFERROR(VLOOKUP('Anexo 2. Cuadro de seguimiento'!$G100,'Listado desplegable'!$A$4:$B$12,2,0),"")</f>
        <v/>
      </c>
      <c r="F95" s="73" t="str">
        <f>IFERROR(VLOOKUP('Anexo 2. Cuadro de seguimiento'!$H100,'Listado desplegable'!$A$15:$B$42,2,0),"")</f>
        <v/>
      </c>
      <c r="G95" s="141" t="str">
        <f>IFERROR(VLOOKUP('Anexo 2. Cuadro de seguimiento'!$I101,$A$44:$C$99,2,0),"Seleccionar")</f>
        <v>Seleccionar</v>
      </c>
      <c r="H95" s="142" t="str">
        <f>IFERROR(VLOOKUP($G95,$B$45:C$99,2,0),"")</f>
        <v/>
      </c>
      <c r="I95" s="22" t="str">
        <f t="shared" si="4"/>
        <v>SIN EJECUTAR</v>
      </c>
      <c r="J95" s="22" t="str">
        <f t="shared" si="5"/>
        <v>SIN EJECUTAR</v>
      </c>
      <c r="AO95" s="89">
        <f>IF('Anexo 2. Cuadro de seguimiento'!S101="",0,'Anexo 2. Cuadro de seguimiento'!S101)</f>
        <v>0</v>
      </c>
      <c r="AP95" s="89">
        <f>IF('Anexo 2. Cuadro de seguimiento'!T101="",0,'Anexo 2. Cuadro de seguimiento'!T101)</f>
        <v>0</v>
      </c>
    </row>
    <row r="96" spans="1:42">
      <c r="A96" s="100" t="s">
        <v>553</v>
      </c>
      <c r="B96" s="99" t="s">
        <v>619</v>
      </c>
      <c r="C96" s="101" t="s">
        <v>614</v>
      </c>
      <c r="E96" s="145" t="str">
        <f>IFERROR(VLOOKUP('Anexo 2. Cuadro de seguimiento'!$G102,'Listado desplegable'!$A$4:$B$12,2,0),"")</f>
        <v/>
      </c>
      <c r="F96" s="109" t="str">
        <f>IFERROR(VLOOKUP('Anexo 2. Cuadro de seguimiento'!$H102,'Listado desplegable'!$A$15:$B$42,2,0),"")</f>
        <v/>
      </c>
      <c r="G96" s="107" t="str">
        <f>IFERROR(VLOOKUP('Anexo 2. Cuadro de seguimiento'!$I102,$A$44:$C$99,2,0),"Seleccionar")</f>
        <v>Seleccionar</v>
      </c>
      <c r="H96" s="108" t="str">
        <f>IFERROR(VLOOKUP($G96,$B$45:C$99,2,0),"")</f>
        <v/>
      </c>
      <c r="I96" s="22" t="str">
        <f t="shared" si="4"/>
        <v>SIN EJECUTAR</v>
      </c>
      <c r="J96" s="22" t="str">
        <f t="shared" si="5"/>
        <v>SIN EJECUTAR</v>
      </c>
      <c r="AO96" s="89">
        <f>IF('Anexo 2. Cuadro de seguimiento'!S102="",0,'Anexo 2. Cuadro de seguimiento'!S102)</f>
        <v>0</v>
      </c>
      <c r="AP96" s="89">
        <f>IF('Anexo 2. Cuadro de seguimiento'!T102="",0,'Anexo 2. Cuadro de seguimiento'!T102)</f>
        <v>0</v>
      </c>
    </row>
    <row r="97" spans="1:42">
      <c r="A97" s="100" t="s">
        <v>528</v>
      </c>
      <c r="B97" s="99" t="s">
        <v>620</v>
      </c>
      <c r="C97" s="101" t="s">
        <v>34</v>
      </c>
      <c r="E97" s="146" t="str">
        <f>IFERROR(VLOOKUP('Anexo 2. Cuadro de seguimiento'!$G102,'Listado desplegable'!$A$4:$B$12,2,0),"")</f>
        <v/>
      </c>
      <c r="F97" s="109" t="str">
        <f>IFERROR(VLOOKUP('Anexo 2. Cuadro de seguimiento'!$H102,'Listado desplegable'!$A$15:$B$42,2,0),"")</f>
        <v/>
      </c>
      <c r="G97" s="107" t="str">
        <f>IFERROR(VLOOKUP('Anexo 2. Cuadro de seguimiento'!$I103,$A$44:$C$99,2,0),"Seleccionar")</f>
        <v>Seleccionar</v>
      </c>
      <c r="H97" s="108" t="str">
        <f>IFERROR(VLOOKUP($G97,$B$45:C$99,2,0),"")</f>
        <v/>
      </c>
      <c r="I97" s="22" t="str">
        <f t="shared" si="4"/>
        <v>SIN EJECUTAR</v>
      </c>
      <c r="J97" s="22" t="str">
        <f t="shared" si="5"/>
        <v>SIN EJECUTAR</v>
      </c>
      <c r="AO97" s="89">
        <f>IF('Anexo 2. Cuadro de seguimiento'!S103="",0,'Anexo 2. Cuadro de seguimiento'!S103)</f>
        <v>0</v>
      </c>
      <c r="AP97" s="89">
        <f>IF('Anexo 2. Cuadro de seguimiento'!T103="",0,'Anexo 2. Cuadro de seguimiento'!T103)</f>
        <v>0</v>
      </c>
    </row>
    <row r="98" spans="1:42" ht="27">
      <c r="A98" s="100" t="s">
        <v>554</v>
      </c>
      <c r="B98" s="99" t="s">
        <v>621</v>
      </c>
      <c r="C98" s="101" t="s">
        <v>34</v>
      </c>
      <c r="E98" s="140" t="str">
        <f>IFERROR(VLOOKUP('Anexo 2. Cuadro de seguimiento'!$G104,'Listado desplegable'!$A$4:$B$12,2,0),"")</f>
        <v/>
      </c>
      <c r="F98" s="73" t="str">
        <f>IFERROR(VLOOKUP('Anexo 2. Cuadro de seguimiento'!$H104,'Listado desplegable'!$A$15:$B$42,2,0),"")</f>
        <v/>
      </c>
      <c r="G98" s="141" t="str">
        <f>IFERROR(VLOOKUP('Anexo 2. Cuadro de seguimiento'!$I104,$A$44:$C$99,2,0),"Seleccionar")</f>
        <v>Seleccionar</v>
      </c>
      <c r="H98" s="85" t="str">
        <f>IFERROR(VLOOKUP($G98,$B$45:C$99,2,0),"")</f>
        <v/>
      </c>
      <c r="I98" s="22" t="str">
        <f t="shared" si="4"/>
        <v>SIN EJECUTAR</v>
      </c>
      <c r="J98" s="22" t="str">
        <f t="shared" si="5"/>
        <v>SIN EJECUTAR</v>
      </c>
      <c r="AO98" s="89">
        <f>IF('Anexo 2. Cuadro de seguimiento'!S104="",0,'Anexo 2. Cuadro de seguimiento'!S104)</f>
        <v>0</v>
      </c>
      <c r="AP98" s="89">
        <f>IF('Anexo 2. Cuadro de seguimiento'!T104="",0,'Anexo 2. Cuadro de seguimiento'!T104)</f>
        <v>0</v>
      </c>
    </row>
    <row r="99" spans="1:42">
      <c r="A99" s="104" t="s">
        <v>396</v>
      </c>
      <c r="B99" s="103" t="s">
        <v>396</v>
      </c>
      <c r="C99" s="105" t="str">
        <f>""</f>
        <v/>
      </c>
      <c r="E99" s="140" t="str">
        <f>IFERROR(VLOOKUP('Anexo 2. Cuadro de seguimiento'!$G104,'Listado desplegable'!$A$4:$B$12,2,0),"")</f>
        <v/>
      </c>
      <c r="F99" s="73" t="str">
        <f>IFERROR(VLOOKUP('Anexo 2. Cuadro de seguimiento'!$H104,'Listado desplegable'!$A$15:$B$42,2,0),"")</f>
        <v/>
      </c>
      <c r="G99" s="141" t="str">
        <f>IFERROR(VLOOKUP('Anexo 2. Cuadro de seguimiento'!$I105,$A$44:$C$99,2,0),"Seleccionar")</f>
        <v>Seleccionar</v>
      </c>
      <c r="H99" s="142" t="str">
        <f>IFERROR(VLOOKUP($G99,$B$45:C$99,2,0),"")</f>
        <v/>
      </c>
      <c r="I99" s="22" t="str">
        <f t="shared" si="4"/>
        <v>SIN EJECUTAR</v>
      </c>
      <c r="J99" s="22" t="str">
        <f t="shared" si="5"/>
        <v>SIN EJECUTAR</v>
      </c>
      <c r="AO99" s="89">
        <f>IF('Anexo 2. Cuadro de seguimiento'!S105="",0,'Anexo 2. Cuadro de seguimiento'!S105)</f>
        <v>0</v>
      </c>
      <c r="AP99" s="89">
        <f>IF('Anexo 2. Cuadro de seguimiento'!T105="",0,'Anexo 2. Cuadro de seguimiento'!T105)</f>
        <v>0</v>
      </c>
    </row>
    <row r="100" spans="1:42">
      <c r="E100" s="145" t="str">
        <f>IFERROR(VLOOKUP('Anexo 2. Cuadro de seguimiento'!$G106,'Listado desplegable'!$A$4:$B$12,2,0),"")</f>
        <v/>
      </c>
      <c r="F100" s="107" t="str">
        <f>IFERROR(VLOOKUP('Anexo 2. Cuadro de seguimiento'!$H106,'Listado desplegable'!$A$15:$C$42,2,0),"")</f>
        <v/>
      </c>
      <c r="G100" s="107" t="str">
        <f>IFERROR(VLOOKUP('Anexo 2. Cuadro de seguimiento'!$I106,$A$44:$C$99,2,0),"Seleccionar")</f>
        <v>Seleccionar</v>
      </c>
      <c r="H100" s="108" t="str">
        <f>IFERROR(VLOOKUP($G100,$B$45:C$99,2,0),"")</f>
        <v/>
      </c>
      <c r="I100" s="22" t="str">
        <f t="shared" si="4"/>
        <v>SIN EJECUTAR</v>
      </c>
      <c r="J100" s="22" t="str">
        <f t="shared" si="5"/>
        <v>SIN EJECUTAR</v>
      </c>
      <c r="AO100" s="89">
        <f>IF('Anexo 2. Cuadro de seguimiento'!S106="",0,'Anexo 2. Cuadro de seguimiento'!S106)</f>
        <v>0</v>
      </c>
      <c r="AP100" s="89">
        <f>IF('Anexo 2. Cuadro de seguimiento'!T106="",0,'Anexo 2. Cuadro de seguimiento'!T106)</f>
        <v>0</v>
      </c>
    </row>
    <row r="101" spans="1:42">
      <c r="E101" s="146" t="str">
        <f>IFERROR(VLOOKUP('Anexo 2. Cuadro de seguimiento'!$G106,'Listado desplegable'!$A$4:$B$12,2,0),"")</f>
        <v/>
      </c>
      <c r="F101" s="109" t="str">
        <f>IFERROR(VLOOKUP('Anexo 2. Cuadro de seguimiento'!$H106,'Listado desplegable'!$A$15:$B$42,2,0),"")</f>
        <v/>
      </c>
      <c r="G101" s="107" t="str">
        <f>IFERROR(VLOOKUP('Anexo 2. Cuadro de seguimiento'!$I107,$A$44:$C$99,2,0),"Seleccionar")</f>
        <v>Seleccionar</v>
      </c>
      <c r="H101" s="108" t="str">
        <f>IFERROR(VLOOKUP($G101,$B$45:C$99,2,0),"")</f>
        <v/>
      </c>
      <c r="I101" s="22" t="str">
        <f t="shared" si="4"/>
        <v>SIN EJECUTAR</v>
      </c>
      <c r="J101" s="22" t="str">
        <f t="shared" si="5"/>
        <v>SIN EJECUTAR</v>
      </c>
      <c r="AO101" s="89">
        <f>IF('Anexo 2. Cuadro de seguimiento'!S107="",0,'Anexo 2. Cuadro de seguimiento'!S107)</f>
        <v>0</v>
      </c>
      <c r="AP101" s="89">
        <f>IF('Anexo 2. Cuadro de seguimiento'!T107="",0,'Anexo 2. Cuadro de seguimiento'!T107)</f>
        <v>0</v>
      </c>
    </row>
    <row r="102" spans="1:42">
      <c r="E102" s="140" t="str">
        <f>IFERROR(VLOOKUP('Anexo 2. Cuadro de seguimiento'!$G108,'Listado desplegable'!$A$4:$B$12,2,0),"")</f>
        <v/>
      </c>
      <c r="F102" s="73" t="str">
        <f>IFERROR(VLOOKUP('Anexo 2. Cuadro de seguimiento'!$H108,'Listado desplegable'!$A$15:$B$42,2,0),"")</f>
        <v/>
      </c>
      <c r="G102" s="141" t="str">
        <f>IFERROR(VLOOKUP('Anexo 2. Cuadro de seguimiento'!$I108,$A$44:$C$99,2,0),"Seleccionar")</f>
        <v>Seleccionar</v>
      </c>
      <c r="H102" s="85" t="str">
        <f>IFERROR(VLOOKUP($G102,$B$45:C$99,2,0),"")</f>
        <v/>
      </c>
      <c r="I102" s="22" t="str">
        <f t="shared" si="4"/>
        <v>SIN EJECUTAR</v>
      </c>
      <c r="J102" s="22" t="str">
        <f t="shared" si="5"/>
        <v>SIN EJECUTAR</v>
      </c>
      <c r="AO102" s="89">
        <f>IF('Anexo 2. Cuadro de seguimiento'!S108="",0,'Anexo 2. Cuadro de seguimiento'!S108)</f>
        <v>0</v>
      </c>
      <c r="AP102" s="89">
        <f>IF('Anexo 2. Cuadro de seguimiento'!T108="",0,'Anexo 2. Cuadro de seguimiento'!T108)</f>
        <v>0</v>
      </c>
    </row>
    <row r="103" spans="1:42">
      <c r="E103" s="140" t="str">
        <f>IFERROR(VLOOKUP('Anexo 2. Cuadro de seguimiento'!$G108,'Listado desplegable'!$A$4:$B$12,2,0),"")</f>
        <v/>
      </c>
      <c r="F103" s="73" t="str">
        <f>IFERROR(VLOOKUP('Anexo 2. Cuadro de seguimiento'!$H108,'Listado desplegable'!$A$15:$B$42,2,0),"")</f>
        <v/>
      </c>
      <c r="G103" s="141" t="str">
        <f>IFERROR(VLOOKUP('Anexo 2. Cuadro de seguimiento'!$I109,$A$44:$C$99,2,0),"Seleccionar")</f>
        <v>Seleccionar</v>
      </c>
      <c r="H103" s="142" t="str">
        <f>IFERROR(VLOOKUP($G103,$B$45:C$99,2,0),"")</f>
        <v/>
      </c>
      <c r="I103" s="22" t="str">
        <f t="shared" si="4"/>
        <v>SIN EJECUTAR</v>
      </c>
      <c r="J103" s="22" t="str">
        <f t="shared" si="5"/>
        <v>SIN EJECUTAR</v>
      </c>
      <c r="AO103" s="89">
        <f>IF('Anexo 2. Cuadro de seguimiento'!S109="",0,'Anexo 2. Cuadro de seguimiento'!S109)</f>
        <v>0</v>
      </c>
      <c r="AP103" s="89">
        <f>IF('Anexo 2. Cuadro de seguimiento'!T109="",0,'Anexo 2. Cuadro de seguimiento'!T109)</f>
        <v>0</v>
      </c>
    </row>
    <row r="104" spans="1:42">
      <c r="E104" s="145" t="str">
        <f>IFERROR(VLOOKUP('Anexo 2. Cuadro de seguimiento'!$G110,'Listado desplegable'!$A$4:$B$12,2,0),"")</f>
        <v/>
      </c>
      <c r="F104" s="109" t="str">
        <f>IFERROR(VLOOKUP('Anexo 2. Cuadro de seguimiento'!$H110,'Listado desplegable'!$A$15:$B$42,2,0),"")</f>
        <v/>
      </c>
      <c r="G104" s="107" t="str">
        <f>IFERROR(VLOOKUP('Anexo 2. Cuadro de seguimiento'!$I110,$A$44:$C$99,2,0),"Seleccionar")</f>
        <v>Seleccionar</v>
      </c>
      <c r="H104" s="108" t="str">
        <f>IFERROR(VLOOKUP($G104,$B$45:C$99,2,0),"")</f>
        <v/>
      </c>
      <c r="I104" s="22" t="str">
        <f t="shared" ref="I104:I167" si="6">IF(AO104&gt;=1,"EJECUTADO",IF(AO104&gt;=0.001,"EN EJECUCIÓN","SIN EJECUTAR"))</f>
        <v>SIN EJECUTAR</v>
      </c>
      <c r="J104" s="22" t="str">
        <f t="shared" ref="J104:J167" si="7">IF(AP104&gt;=1,"EJECUTADO",IF(AP104&gt;=0.001,"EN EJECUCIÓN","SIN EJECUTAR"))</f>
        <v>SIN EJECUTAR</v>
      </c>
      <c r="AO104" s="89">
        <f>IF('Anexo 2. Cuadro de seguimiento'!S110="",0,'Anexo 2. Cuadro de seguimiento'!S110)</f>
        <v>0</v>
      </c>
      <c r="AP104" s="89">
        <f>IF('Anexo 2. Cuadro de seguimiento'!T110="",0,'Anexo 2. Cuadro de seguimiento'!T110)</f>
        <v>0</v>
      </c>
    </row>
    <row r="105" spans="1:42">
      <c r="E105" s="146" t="str">
        <f>IFERROR(VLOOKUP('Anexo 2. Cuadro de seguimiento'!$G110,'Listado desplegable'!$A$4:$B$12,2,0),"")</f>
        <v/>
      </c>
      <c r="F105" s="109" t="str">
        <f>IFERROR(VLOOKUP('Anexo 2. Cuadro de seguimiento'!$H110,'Listado desplegable'!$A$15:$B$42,2,0),"")</f>
        <v/>
      </c>
      <c r="G105" s="107" t="str">
        <f>IFERROR(VLOOKUP('Anexo 2. Cuadro de seguimiento'!$I111,$A$44:$C$99,2,0),"Seleccionar")</f>
        <v>Seleccionar</v>
      </c>
      <c r="H105" s="108" t="str">
        <f>IFERROR(VLOOKUP($G105,$B$45:C$99,2,0),"")</f>
        <v/>
      </c>
      <c r="I105" s="22" t="str">
        <f t="shared" si="6"/>
        <v>SIN EJECUTAR</v>
      </c>
      <c r="J105" s="22" t="str">
        <f t="shared" si="7"/>
        <v>SIN EJECUTAR</v>
      </c>
      <c r="AO105" s="89">
        <f>IF('Anexo 2. Cuadro de seguimiento'!S111="",0,'Anexo 2. Cuadro de seguimiento'!S111)</f>
        <v>0</v>
      </c>
      <c r="AP105" s="89">
        <f>IF('Anexo 2. Cuadro de seguimiento'!T111="",0,'Anexo 2. Cuadro de seguimiento'!T111)</f>
        <v>0</v>
      </c>
    </row>
    <row r="106" spans="1:42">
      <c r="E106" s="140" t="str">
        <f>IFERROR(VLOOKUP('Anexo 2. Cuadro de seguimiento'!$G112,'Listado desplegable'!$A$4:$B$12,2,0),"")</f>
        <v/>
      </c>
      <c r="F106" s="73" t="str">
        <f>IFERROR(VLOOKUP('Anexo 2. Cuadro de seguimiento'!$H112,'Listado desplegable'!$A$15:$B$42,2,0),"")</f>
        <v/>
      </c>
      <c r="G106" s="141" t="str">
        <f>IFERROR(VLOOKUP('Anexo 2. Cuadro de seguimiento'!$I112,$A$44:$C$99,2,0),"Seleccionar")</f>
        <v>Seleccionar</v>
      </c>
      <c r="H106" s="85" t="str">
        <f>IFERROR(VLOOKUP($G106,$B$45:C$99,2,0),"")</f>
        <v/>
      </c>
      <c r="I106" s="22" t="str">
        <f t="shared" si="6"/>
        <v>SIN EJECUTAR</v>
      </c>
      <c r="J106" s="22" t="str">
        <f t="shared" si="7"/>
        <v>SIN EJECUTAR</v>
      </c>
      <c r="AO106" s="89">
        <f>IF('Anexo 2. Cuadro de seguimiento'!S112="",0,'Anexo 2. Cuadro de seguimiento'!S112)</f>
        <v>0</v>
      </c>
      <c r="AP106" s="89">
        <f>IF('Anexo 2. Cuadro de seguimiento'!T112="",0,'Anexo 2. Cuadro de seguimiento'!T112)</f>
        <v>0</v>
      </c>
    </row>
    <row r="107" spans="1:42">
      <c r="E107" s="140" t="str">
        <f>IFERROR(VLOOKUP('Anexo 2. Cuadro de seguimiento'!$G112,'Listado desplegable'!$A$4:$B$12,2,0),"")</f>
        <v/>
      </c>
      <c r="F107" s="73" t="str">
        <f>IFERROR(VLOOKUP('Anexo 2. Cuadro de seguimiento'!$H112,'Listado desplegable'!$A$15:$B$42,2,0),"")</f>
        <v/>
      </c>
      <c r="G107" s="141" t="str">
        <f>IFERROR(VLOOKUP('Anexo 2. Cuadro de seguimiento'!$I113,$A$44:$C$99,2,0),"Seleccionar")</f>
        <v>Seleccionar</v>
      </c>
      <c r="H107" s="142" t="str">
        <f>IFERROR(VLOOKUP($G107,$B$45:C$99,2,0),"")</f>
        <v/>
      </c>
      <c r="I107" s="22" t="str">
        <f t="shared" si="6"/>
        <v>SIN EJECUTAR</v>
      </c>
      <c r="J107" s="22" t="str">
        <f t="shared" si="7"/>
        <v>SIN EJECUTAR</v>
      </c>
      <c r="AO107" s="89">
        <f>IF('Anexo 2. Cuadro de seguimiento'!S113="",0,'Anexo 2. Cuadro de seguimiento'!S113)</f>
        <v>0</v>
      </c>
      <c r="AP107" s="89">
        <f>IF('Anexo 2. Cuadro de seguimiento'!T113="",0,'Anexo 2. Cuadro de seguimiento'!T113)</f>
        <v>0</v>
      </c>
    </row>
    <row r="108" spans="1:42">
      <c r="E108" s="145" t="str">
        <f>IFERROR(VLOOKUP('Anexo 2. Cuadro de seguimiento'!$G114,'Listado desplegable'!$A$4:$B$12,2,0),"")</f>
        <v/>
      </c>
      <c r="F108" s="107" t="str">
        <f>IFERROR(VLOOKUP('Anexo 2. Cuadro de seguimiento'!$H114,'Listado desplegable'!$A$15:$C$42,2,0),"")</f>
        <v/>
      </c>
      <c r="G108" s="107" t="str">
        <f>IFERROR(VLOOKUP('Anexo 2. Cuadro de seguimiento'!$I114,$A$44:$C$99,2,0),"Seleccionar")</f>
        <v>Seleccionar</v>
      </c>
      <c r="H108" s="108" t="str">
        <f>IFERROR(VLOOKUP($G108,$B$45:C$99,2,0),"")</f>
        <v/>
      </c>
      <c r="I108" s="22" t="str">
        <f t="shared" si="6"/>
        <v>SIN EJECUTAR</v>
      </c>
      <c r="J108" s="22" t="str">
        <f t="shared" si="7"/>
        <v>SIN EJECUTAR</v>
      </c>
      <c r="AO108" s="89">
        <f>IF('Anexo 2. Cuadro de seguimiento'!S114="",0,'Anexo 2. Cuadro de seguimiento'!S114)</f>
        <v>0</v>
      </c>
      <c r="AP108" s="89">
        <f>IF('Anexo 2. Cuadro de seguimiento'!T114="",0,'Anexo 2. Cuadro de seguimiento'!T114)</f>
        <v>0</v>
      </c>
    </row>
    <row r="109" spans="1:42">
      <c r="E109" s="146" t="str">
        <f>IFERROR(VLOOKUP('Anexo 2. Cuadro de seguimiento'!$G114,'Listado desplegable'!$A$4:$B$12,2,0),"")</f>
        <v/>
      </c>
      <c r="F109" s="109" t="str">
        <f>IFERROR(VLOOKUP('Anexo 2. Cuadro de seguimiento'!$H114,'Listado desplegable'!$A$15:$B$42,2,0),"")</f>
        <v/>
      </c>
      <c r="G109" s="107" t="str">
        <f>IFERROR(VLOOKUP('Anexo 2. Cuadro de seguimiento'!$I115,$A$44:$C$99,2,0),"Seleccionar")</f>
        <v>Seleccionar</v>
      </c>
      <c r="H109" s="108" t="str">
        <f>IFERROR(VLOOKUP($G109,$B$45:C$99,2,0),"")</f>
        <v/>
      </c>
      <c r="I109" s="22" t="str">
        <f t="shared" si="6"/>
        <v>SIN EJECUTAR</v>
      </c>
      <c r="J109" s="22" t="str">
        <f t="shared" si="7"/>
        <v>SIN EJECUTAR</v>
      </c>
      <c r="AO109" s="89">
        <f>IF('Anexo 2. Cuadro de seguimiento'!S115="",0,'Anexo 2. Cuadro de seguimiento'!S115)</f>
        <v>0</v>
      </c>
      <c r="AP109" s="89">
        <f>IF('Anexo 2. Cuadro de seguimiento'!T115="",0,'Anexo 2. Cuadro de seguimiento'!T115)</f>
        <v>0</v>
      </c>
    </row>
    <row r="110" spans="1:42">
      <c r="E110" s="140" t="str">
        <f>IFERROR(VLOOKUP('Anexo 2. Cuadro de seguimiento'!$G116,'Listado desplegable'!$A$4:$B$12,2,0),"")</f>
        <v/>
      </c>
      <c r="F110" s="73" t="str">
        <f>IFERROR(VLOOKUP('Anexo 2. Cuadro de seguimiento'!$H116,'Listado desplegable'!$A$15:$B$42,2,0),"")</f>
        <v/>
      </c>
      <c r="G110" s="141" t="str">
        <f>IFERROR(VLOOKUP('Anexo 2. Cuadro de seguimiento'!$I116,$A$44:$C$99,2,0),"Seleccionar")</f>
        <v>Seleccionar</v>
      </c>
      <c r="H110" s="85" t="str">
        <f>IFERROR(VLOOKUP($G110,$B$45:C$99,2,0),"")</f>
        <v/>
      </c>
      <c r="I110" s="22" t="str">
        <f t="shared" si="6"/>
        <v>SIN EJECUTAR</v>
      </c>
      <c r="J110" s="22" t="str">
        <f t="shared" si="7"/>
        <v>SIN EJECUTAR</v>
      </c>
      <c r="AO110" s="89">
        <f>IF('Anexo 2. Cuadro de seguimiento'!S116="",0,'Anexo 2. Cuadro de seguimiento'!S116)</f>
        <v>0</v>
      </c>
      <c r="AP110" s="89">
        <f>IF('Anexo 2. Cuadro de seguimiento'!T116="",0,'Anexo 2. Cuadro de seguimiento'!T116)</f>
        <v>0</v>
      </c>
    </row>
    <row r="111" spans="1:42">
      <c r="E111" s="140" t="str">
        <f>IFERROR(VLOOKUP('Anexo 2. Cuadro de seguimiento'!$G116,'Listado desplegable'!$A$4:$B$12,2,0),"")</f>
        <v/>
      </c>
      <c r="F111" s="73" t="str">
        <f>IFERROR(VLOOKUP('Anexo 2. Cuadro de seguimiento'!$H116,'Listado desplegable'!$A$15:$B$42,2,0),"")</f>
        <v/>
      </c>
      <c r="G111" s="141" t="str">
        <f>IFERROR(VLOOKUP('Anexo 2. Cuadro de seguimiento'!$I117,$A$44:$C$99,2,0),"Seleccionar")</f>
        <v>Seleccionar</v>
      </c>
      <c r="H111" s="142" t="str">
        <f>IFERROR(VLOOKUP($G111,$B$45:C$99,2,0),"")</f>
        <v/>
      </c>
      <c r="I111" s="22" t="str">
        <f t="shared" si="6"/>
        <v>SIN EJECUTAR</v>
      </c>
      <c r="J111" s="22" t="str">
        <f t="shared" si="7"/>
        <v>SIN EJECUTAR</v>
      </c>
      <c r="AO111" s="89">
        <f>IF('Anexo 2. Cuadro de seguimiento'!S117="",0,'Anexo 2. Cuadro de seguimiento'!S117)</f>
        <v>0</v>
      </c>
      <c r="AP111" s="89">
        <f>IF('Anexo 2. Cuadro de seguimiento'!T117="",0,'Anexo 2. Cuadro de seguimiento'!T117)</f>
        <v>0</v>
      </c>
    </row>
    <row r="112" spans="1:42">
      <c r="E112" s="145" t="str">
        <f>IFERROR(VLOOKUP('Anexo 2. Cuadro de seguimiento'!$G118,'Listado desplegable'!$A$4:$B$12,2,0),"")</f>
        <v/>
      </c>
      <c r="F112" s="109" t="str">
        <f>IFERROR(VLOOKUP('Anexo 2. Cuadro de seguimiento'!$H118,'Listado desplegable'!$A$15:$B$42,2,0),"")</f>
        <v/>
      </c>
      <c r="G112" s="107" t="str">
        <f>IFERROR(VLOOKUP('Anexo 2. Cuadro de seguimiento'!$I118,$A$44:$C$99,2,0),"Seleccionar")</f>
        <v>Seleccionar</v>
      </c>
      <c r="H112" s="108" t="str">
        <f>IFERROR(VLOOKUP($G112,$B$45:C$99,2,0),"")</f>
        <v/>
      </c>
      <c r="I112" s="22" t="str">
        <f t="shared" si="6"/>
        <v>SIN EJECUTAR</v>
      </c>
      <c r="J112" s="22" t="str">
        <f t="shared" si="7"/>
        <v>SIN EJECUTAR</v>
      </c>
      <c r="AO112" s="89">
        <f>IF('Anexo 2. Cuadro de seguimiento'!S118="",0,'Anexo 2. Cuadro de seguimiento'!S118)</f>
        <v>0</v>
      </c>
      <c r="AP112" s="89">
        <f>IF('Anexo 2. Cuadro de seguimiento'!T118="",0,'Anexo 2. Cuadro de seguimiento'!T118)</f>
        <v>0</v>
      </c>
    </row>
    <row r="113" spans="5:42">
      <c r="E113" s="146" t="str">
        <f>IFERROR(VLOOKUP('Anexo 2. Cuadro de seguimiento'!$G118,'Listado desplegable'!$A$4:$B$12,2,0),"")</f>
        <v/>
      </c>
      <c r="F113" s="109" t="str">
        <f>IFERROR(VLOOKUP('Anexo 2. Cuadro de seguimiento'!$H118,'Listado desplegable'!$A$15:$B$42,2,0),"")</f>
        <v/>
      </c>
      <c r="G113" s="107" t="str">
        <f>IFERROR(VLOOKUP('Anexo 2. Cuadro de seguimiento'!$I119,$A$44:$C$99,2,0),"Seleccionar")</f>
        <v>Seleccionar</v>
      </c>
      <c r="H113" s="108" t="str">
        <f>IFERROR(VLOOKUP($G113,$B$45:C$99,2,0),"")</f>
        <v/>
      </c>
      <c r="I113" s="22" t="str">
        <f t="shared" si="6"/>
        <v>SIN EJECUTAR</v>
      </c>
      <c r="J113" s="22" t="str">
        <f t="shared" si="7"/>
        <v>SIN EJECUTAR</v>
      </c>
      <c r="AO113" s="89">
        <f>IF('Anexo 2. Cuadro de seguimiento'!S119="",0,'Anexo 2. Cuadro de seguimiento'!S119)</f>
        <v>0</v>
      </c>
      <c r="AP113" s="89">
        <f>IF('Anexo 2. Cuadro de seguimiento'!T119="",0,'Anexo 2. Cuadro de seguimiento'!T119)</f>
        <v>0</v>
      </c>
    </row>
    <row r="114" spans="5:42">
      <c r="E114" s="140" t="str">
        <f>IFERROR(VLOOKUP('Anexo 2. Cuadro de seguimiento'!$G120,'Listado desplegable'!$A$4:$B$12,2,0),"")</f>
        <v/>
      </c>
      <c r="F114" s="73" t="str">
        <f>IFERROR(VLOOKUP('Anexo 2. Cuadro de seguimiento'!$H120,'Listado desplegable'!$A$15:$B$42,2,0),"")</f>
        <v/>
      </c>
      <c r="G114" s="141" t="str">
        <f>IFERROR(VLOOKUP('Anexo 2. Cuadro de seguimiento'!$I120,$A$44:$C$99,2,0),"Seleccionar")</f>
        <v>Seleccionar</v>
      </c>
      <c r="H114" s="85" t="str">
        <f>IFERROR(VLOOKUP($G114,$B$45:C$99,2,0),"")</f>
        <v/>
      </c>
      <c r="I114" s="22" t="str">
        <f t="shared" si="6"/>
        <v>SIN EJECUTAR</v>
      </c>
      <c r="J114" s="22" t="str">
        <f t="shared" si="7"/>
        <v>SIN EJECUTAR</v>
      </c>
      <c r="AO114" s="89">
        <f>IF('Anexo 2. Cuadro de seguimiento'!S120="",0,'Anexo 2. Cuadro de seguimiento'!S120)</f>
        <v>0</v>
      </c>
      <c r="AP114" s="89">
        <f>IF('Anexo 2. Cuadro de seguimiento'!T120="",0,'Anexo 2. Cuadro de seguimiento'!T120)</f>
        <v>0</v>
      </c>
    </row>
    <row r="115" spans="5:42">
      <c r="E115" s="140" t="str">
        <f>IFERROR(VLOOKUP('Anexo 2. Cuadro de seguimiento'!$G120,'Listado desplegable'!$A$4:$B$12,2,0),"")</f>
        <v/>
      </c>
      <c r="F115" s="73" t="str">
        <f>IFERROR(VLOOKUP('Anexo 2. Cuadro de seguimiento'!$H120,'Listado desplegable'!$A$15:$B$42,2,0),"")</f>
        <v/>
      </c>
      <c r="G115" s="141" t="str">
        <f>IFERROR(VLOOKUP('Anexo 2. Cuadro de seguimiento'!$I121,$A$44:$C$99,2,0),"Seleccionar")</f>
        <v>Seleccionar</v>
      </c>
      <c r="H115" s="142" t="str">
        <f>IFERROR(VLOOKUP($G115,$B$45:C$99,2,0),"")</f>
        <v/>
      </c>
      <c r="I115" s="22" t="str">
        <f t="shared" si="6"/>
        <v>SIN EJECUTAR</v>
      </c>
      <c r="J115" s="22" t="str">
        <f t="shared" si="7"/>
        <v>SIN EJECUTAR</v>
      </c>
      <c r="AO115" s="89">
        <f>IF('Anexo 2. Cuadro de seguimiento'!S121="",0,'Anexo 2. Cuadro de seguimiento'!S121)</f>
        <v>0</v>
      </c>
      <c r="AP115" s="89">
        <f>IF('Anexo 2. Cuadro de seguimiento'!T121="",0,'Anexo 2. Cuadro de seguimiento'!T121)</f>
        <v>0</v>
      </c>
    </row>
    <row r="116" spans="5:42">
      <c r="E116" s="145" t="str">
        <f>IFERROR(VLOOKUP('Anexo 2. Cuadro de seguimiento'!$G122,'Listado desplegable'!$A$4:$B$12,2,0),"")</f>
        <v/>
      </c>
      <c r="F116" s="107" t="str">
        <f>IFERROR(VLOOKUP('Anexo 2. Cuadro de seguimiento'!$H122,'Listado desplegable'!$A$15:$C$42,2,0),"")</f>
        <v/>
      </c>
      <c r="G116" s="107" t="str">
        <f>IFERROR(VLOOKUP('Anexo 2. Cuadro de seguimiento'!$I122,$A$44:$C$99,2,0),"Seleccionar")</f>
        <v>Seleccionar</v>
      </c>
      <c r="H116" s="108" t="str">
        <f>IFERROR(VLOOKUP($G116,$B$45:C$99,2,0),"")</f>
        <v/>
      </c>
      <c r="I116" s="22" t="str">
        <f t="shared" si="6"/>
        <v>SIN EJECUTAR</v>
      </c>
      <c r="J116" s="22" t="str">
        <f t="shared" si="7"/>
        <v>SIN EJECUTAR</v>
      </c>
      <c r="AO116" s="89">
        <f>IF('Anexo 2. Cuadro de seguimiento'!S122="",0,'Anexo 2. Cuadro de seguimiento'!S122)</f>
        <v>0</v>
      </c>
      <c r="AP116" s="89">
        <f>IF('Anexo 2. Cuadro de seguimiento'!T122="",0,'Anexo 2. Cuadro de seguimiento'!T122)</f>
        <v>0</v>
      </c>
    </row>
    <row r="117" spans="5:42">
      <c r="E117" s="146" t="str">
        <f>IFERROR(VLOOKUP('Anexo 2. Cuadro de seguimiento'!$G122,'Listado desplegable'!$A$4:$B$12,2,0),"")</f>
        <v/>
      </c>
      <c r="F117" s="109" t="str">
        <f>IFERROR(VLOOKUP('Anexo 2. Cuadro de seguimiento'!$H122,'Listado desplegable'!$A$15:$B$42,2,0),"")</f>
        <v/>
      </c>
      <c r="G117" s="107" t="str">
        <f>IFERROR(VLOOKUP('Anexo 2. Cuadro de seguimiento'!$I123,$A$44:$C$99,2,0),"Seleccionar")</f>
        <v>Seleccionar</v>
      </c>
      <c r="H117" s="108" t="str">
        <f>IFERROR(VLOOKUP($G117,$B$45:C$99,2,0),"")</f>
        <v/>
      </c>
      <c r="I117" s="22" t="str">
        <f t="shared" si="6"/>
        <v>SIN EJECUTAR</v>
      </c>
      <c r="J117" s="22" t="str">
        <f t="shared" si="7"/>
        <v>SIN EJECUTAR</v>
      </c>
      <c r="AO117" s="89">
        <f>IF('Anexo 2. Cuadro de seguimiento'!S123="",0,'Anexo 2. Cuadro de seguimiento'!S123)</f>
        <v>0</v>
      </c>
      <c r="AP117" s="89">
        <f>IF('Anexo 2. Cuadro de seguimiento'!T123="",0,'Anexo 2. Cuadro de seguimiento'!T123)</f>
        <v>0</v>
      </c>
    </row>
    <row r="118" spans="5:42">
      <c r="E118" s="140" t="str">
        <f>IFERROR(VLOOKUP('Anexo 2. Cuadro de seguimiento'!$G124,'Listado desplegable'!$A$4:$B$12,2,0),"")</f>
        <v/>
      </c>
      <c r="F118" s="73" t="str">
        <f>IFERROR(VLOOKUP('Anexo 2. Cuadro de seguimiento'!$H124,'Listado desplegable'!$A$15:$B$42,2,0),"")</f>
        <v/>
      </c>
      <c r="G118" s="141" t="str">
        <f>IFERROR(VLOOKUP('Anexo 2. Cuadro de seguimiento'!$I124,$A$44:$C$99,2,0),"Seleccionar")</f>
        <v>Seleccionar</v>
      </c>
      <c r="H118" s="85" t="str">
        <f>IFERROR(VLOOKUP($G118,$B$45:C$99,2,0),"")</f>
        <v/>
      </c>
      <c r="I118" s="22" t="str">
        <f t="shared" si="6"/>
        <v>SIN EJECUTAR</v>
      </c>
      <c r="J118" s="22" t="str">
        <f t="shared" si="7"/>
        <v>SIN EJECUTAR</v>
      </c>
      <c r="AO118" s="89">
        <f>IF('Anexo 2. Cuadro de seguimiento'!S124="",0,'Anexo 2. Cuadro de seguimiento'!S124)</f>
        <v>0</v>
      </c>
      <c r="AP118" s="89">
        <f>IF('Anexo 2. Cuadro de seguimiento'!T124="",0,'Anexo 2. Cuadro de seguimiento'!T124)</f>
        <v>0</v>
      </c>
    </row>
    <row r="119" spans="5:42">
      <c r="E119" s="140" t="str">
        <f>IFERROR(VLOOKUP('Anexo 2. Cuadro de seguimiento'!$G124,'Listado desplegable'!$A$4:$B$12,2,0),"")</f>
        <v/>
      </c>
      <c r="F119" s="73" t="str">
        <f>IFERROR(VLOOKUP('Anexo 2. Cuadro de seguimiento'!$H124,'Listado desplegable'!$A$15:$B$42,2,0),"")</f>
        <v/>
      </c>
      <c r="G119" s="141" t="str">
        <f>IFERROR(VLOOKUP('Anexo 2. Cuadro de seguimiento'!$I125,$A$44:$C$99,2,0),"Seleccionar")</f>
        <v>Seleccionar</v>
      </c>
      <c r="H119" s="142" t="str">
        <f>IFERROR(VLOOKUP($G119,$B$45:C$99,2,0),"")</f>
        <v/>
      </c>
      <c r="I119" s="22" t="str">
        <f t="shared" si="6"/>
        <v>SIN EJECUTAR</v>
      </c>
      <c r="J119" s="22" t="str">
        <f t="shared" si="7"/>
        <v>SIN EJECUTAR</v>
      </c>
      <c r="AO119" s="89">
        <f>IF('Anexo 2. Cuadro de seguimiento'!S125="",0,'Anexo 2. Cuadro de seguimiento'!S125)</f>
        <v>0</v>
      </c>
      <c r="AP119" s="89">
        <f>IF('Anexo 2. Cuadro de seguimiento'!T125="",0,'Anexo 2. Cuadro de seguimiento'!T125)</f>
        <v>0</v>
      </c>
    </row>
    <row r="120" spans="5:42">
      <c r="E120" s="145" t="str">
        <f>IFERROR(VLOOKUP('Anexo 2. Cuadro de seguimiento'!$G126,'Listado desplegable'!$A$4:$B$12,2,0),"")</f>
        <v/>
      </c>
      <c r="F120" s="109" t="str">
        <f>IFERROR(VLOOKUP('Anexo 2. Cuadro de seguimiento'!$H126,'Listado desplegable'!$A$15:$B$42,2,0),"")</f>
        <v/>
      </c>
      <c r="G120" s="107" t="str">
        <f>IFERROR(VLOOKUP('Anexo 2. Cuadro de seguimiento'!$I126,$A$44:$C$99,2,0),"Seleccionar")</f>
        <v>Seleccionar</v>
      </c>
      <c r="H120" s="108" t="str">
        <f>IFERROR(VLOOKUP($G120,$B$45:C$99,2,0),"")</f>
        <v/>
      </c>
      <c r="I120" s="22" t="str">
        <f t="shared" si="6"/>
        <v>SIN EJECUTAR</v>
      </c>
      <c r="J120" s="22" t="str">
        <f t="shared" si="7"/>
        <v>SIN EJECUTAR</v>
      </c>
      <c r="AO120" s="89">
        <f>IF('Anexo 2. Cuadro de seguimiento'!S126="",0,'Anexo 2. Cuadro de seguimiento'!S126)</f>
        <v>0</v>
      </c>
      <c r="AP120" s="89">
        <f>IF('Anexo 2. Cuadro de seguimiento'!T126="",0,'Anexo 2. Cuadro de seguimiento'!T126)</f>
        <v>0</v>
      </c>
    </row>
    <row r="121" spans="5:42">
      <c r="E121" s="146" t="str">
        <f>IFERROR(VLOOKUP('Anexo 2. Cuadro de seguimiento'!$G126,'Listado desplegable'!$A$4:$B$12,2,0),"")</f>
        <v/>
      </c>
      <c r="F121" s="109" t="str">
        <f>IFERROR(VLOOKUP('Anexo 2. Cuadro de seguimiento'!$H126,'Listado desplegable'!$A$15:$B$42,2,0),"")</f>
        <v/>
      </c>
      <c r="G121" s="107" t="str">
        <f>IFERROR(VLOOKUP('Anexo 2. Cuadro de seguimiento'!$I127,$A$44:$C$99,2,0),"Seleccionar")</f>
        <v>Seleccionar</v>
      </c>
      <c r="H121" s="108" t="str">
        <f>IFERROR(VLOOKUP($G121,$B$45:C$99,2,0),"")</f>
        <v/>
      </c>
      <c r="I121" s="22" t="str">
        <f t="shared" si="6"/>
        <v>SIN EJECUTAR</v>
      </c>
      <c r="J121" s="22" t="str">
        <f t="shared" si="7"/>
        <v>SIN EJECUTAR</v>
      </c>
      <c r="AO121" s="89">
        <f>IF('Anexo 2. Cuadro de seguimiento'!S127="",0,'Anexo 2. Cuadro de seguimiento'!S127)</f>
        <v>0</v>
      </c>
      <c r="AP121" s="89">
        <f>IF('Anexo 2. Cuadro de seguimiento'!T127="",0,'Anexo 2. Cuadro de seguimiento'!T127)</f>
        <v>0</v>
      </c>
    </row>
    <row r="122" spans="5:42">
      <c r="E122" s="140" t="str">
        <f>IFERROR(VLOOKUP('Anexo 2. Cuadro de seguimiento'!$G128,'Listado desplegable'!$A$4:$B$12,2,0),"")</f>
        <v/>
      </c>
      <c r="F122" s="73" t="str">
        <f>IFERROR(VLOOKUP('Anexo 2. Cuadro de seguimiento'!$H128,'Listado desplegable'!$A$15:$B$42,2,0),"")</f>
        <v/>
      </c>
      <c r="G122" s="141" t="str">
        <f>IFERROR(VLOOKUP('Anexo 2. Cuadro de seguimiento'!$I128,$A$44:$C$99,2,0),"Seleccionar")</f>
        <v>Seleccionar</v>
      </c>
      <c r="H122" s="85" t="str">
        <f>IFERROR(VLOOKUP($G122,$B$45:C$99,2,0),"")</f>
        <v/>
      </c>
      <c r="I122" s="22" t="str">
        <f t="shared" si="6"/>
        <v>SIN EJECUTAR</v>
      </c>
      <c r="J122" s="22" t="str">
        <f t="shared" si="7"/>
        <v>SIN EJECUTAR</v>
      </c>
      <c r="AO122" s="89">
        <f>IF('Anexo 2. Cuadro de seguimiento'!S128="",0,'Anexo 2. Cuadro de seguimiento'!S128)</f>
        <v>0</v>
      </c>
      <c r="AP122" s="89">
        <f>IF('Anexo 2. Cuadro de seguimiento'!T128="",0,'Anexo 2. Cuadro de seguimiento'!T128)</f>
        <v>0</v>
      </c>
    </row>
    <row r="123" spans="5:42">
      <c r="E123" s="140" t="str">
        <f>IFERROR(VLOOKUP('Anexo 2. Cuadro de seguimiento'!$G128,'Listado desplegable'!$A$4:$B$12,2,0),"")</f>
        <v/>
      </c>
      <c r="F123" s="73" t="str">
        <f>IFERROR(VLOOKUP('Anexo 2. Cuadro de seguimiento'!$H128,'Listado desplegable'!$A$15:$B$42,2,0),"")</f>
        <v/>
      </c>
      <c r="G123" s="141" t="str">
        <f>IFERROR(VLOOKUP('Anexo 2. Cuadro de seguimiento'!$I129,$A$44:$C$99,2,0),"Seleccionar")</f>
        <v>Seleccionar</v>
      </c>
      <c r="H123" s="142" t="str">
        <f>IFERROR(VLOOKUP($G123,$B$45:C$99,2,0),"")</f>
        <v/>
      </c>
      <c r="I123" s="22" t="str">
        <f t="shared" si="6"/>
        <v>SIN EJECUTAR</v>
      </c>
      <c r="J123" s="22" t="str">
        <f t="shared" si="7"/>
        <v>SIN EJECUTAR</v>
      </c>
      <c r="AO123" s="89">
        <f>IF('Anexo 2. Cuadro de seguimiento'!S129="",0,'Anexo 2. Cuadro de seguimiento'!S129)</f>
        <v>0</v>
      </c>
      <c r="AP123" s="89">
        <f>IF('Anexo 2. Cuadro de seguimiento'!T129="",0,'Anexo 2. Cuadro de seguimiento'!T129)</f>
        <v>0</v>
      </c>
    </row>
    <row r="124" spans="5:42">
      <c r="E124" s="145" t="str">
        <f>IFERROR(VLOOKUP('Anexo 2. Cuadro de seguimiento'!$G130,'Listado desplegable'!$A$4:$B$12,2,0),"")</f>
        <v/>
      </c>
      <c r="F124" s="107" t="str">
        <f>IFERROR(VLOOKUP('Anexo 2. Cuadro de seguimiento'!$H130,'Listado desplegable'!$A$15:$C$42,2,0),"")</f>
        <v/>
      </c>
      <c r="G124" s="107" t="str">
        <f>IFERROR(VLOOKUP('Anexo 2. Cuadro de seguimiento'!$I130,$A$44:$C$99,2,0),"Seleccionar")</f>
        <v>Seleccionar</v>
      </c>
      <c r="H124" s="108" t="str">
        <f>IFERROR(VLOOKUP($G124,$B$45:C$99,2,0),"")</f>
        <v/>
      </c>
      <c r="I124" s="22" t="str">
        <f t="shared" si="6"/>
        <v>SIN EJECUTAR</v>
      </c>
      <c r="J124" s="22" t="str">
        <f t="shared" si="7"/>
        <v>SIN EJECUTAR</v>
      </c>
      <c r="AO124" s="89">
        <f>IF('Anexo 2. Cuadro de seguimiento'!S130="",0,'Anexo 2. Cuadro de seguimiento'!S130)</f>
        <v>0</v>
      </c>
      <c r="AP124" s="89">
        <f>IF('Anexo 2. Cuadro de seguimiento'!T130="",0,'Anexo 2. Cuadro de seguimiento'!T130)</f>
        <v>0</v>
      </c>
    </row>
    <row r="125" spans="5:42">
      <c r="E125" s="146" t="str">
        <f>IFERROR(VLOOKUP('Anexo 2. Cuadro de seguimiento'!$G130,'Listado desplegable'!$A$4:$B$12,2,0),"")</f>
        <v/>
      </c>
      <c r="F125" s="109" t="str">
        <f>IFERROR(VLOOKUP('Anexo 2. Cuadro de seguimiento'!$H130,'Listado desplegable'!$A$15:$B$42,2,0),"")</f>
        <v/>
      </c>
      <c r="G125" s="107" t="str">
        <f>IFERROR(VLOOKUP('Anexo 2. Cuadro de seguimiento'!$I131,$A$44:$C$99,2,0),"Seleccionar")</f>
        <v>Seleccionar</v>
      </c>
      <c r="H125" s="108" t="str">
        <f>IFERROR(VLOOKUP($G125,$B$45:C$99,2,0),"")</f>
        <v/>
      </c>
      <c r="I125" s="22" t="str">
        <f t="shared" si="6"/>
        <v>SIN EJECUTAR</v>
      </c>
      <c r="J125" s="22" t="str">
        <f t="shared" si="7"/>
        <v>SIN EJECUTAR</v>
      </c>
      <c r="AO125" s="89">
        <f>IF('Anexo 2. Cuadro de seguimiento'!S131="",0,'Anexo 2. Cuadro de seguimiento'!S131)</f>
        <v>0</v>
      </c>
      <c r="AP125" s="89">
        <f>IF('Anexo 2. Cuadro de seguimiento'!T131="",0,'Anexo 2. Cuadro de seguimiento'!T131)</f>
        <v>0</v>
      </c>
    </row>
    <row r="126" spans="5:42">
      <c r="E126" s="140" t="str">
        <f>IFERROR(VLOOKUP('Anexo 2. Cuadro de seguimiento'!$G132,'Listado desplegable'!$A$4:$B$12,2,0),"")</f>
        <v/>
      </c>
      <c r="F126" s="73" t="str">
        <f>IFERROR(VLOOKUP('Anexo 2. Cuadro de seguimiento'!$H132,'Listado desplegable'!$A$15:$B$42,2,0),"")</f>
        <v/>
      </c>
      <c r="G126" s="141" t="str">
        <f>IFERROR(VLOOKUP('Anexo 2. Cuadro de seguimiento'!$I132,$A$44:$C$99,2,0),"Seleccionar")</f>
        <v>Seleccionar</v>
      </c>
      <c r="H126" s="85" t="str">
        <f>IFERROR(VLOOKUP($G126,$B$45:C$99,2,0),"")</f>
        <v/>
      </c>
      <c r="I126" s="22" t="str">
        <f t="shared" si="6"/>
        <v>SIN EJECUTAR</v>
      </c>
      <c r="J126" s="22" t="str">
        <f t="shared" si="7"/>
        <v>SIN EJECUTAR</v>
      </c>
      <c r="AO126" s="89">
        <f>IF('Anexo 2. Cuadro de seguimiento'!S132="",0,'Anexo 2. Cuadro de seguimiento'!S132)</f>
        <v>0</v>
      </c>
      <c r="AP126" s="89">
        <f>IF('Anexo 2. Cuadro de seguimiento'!T132="",0,'Anexo 2. Cuadro de seguimiento'!T132)</f>
        <v>0</v>
      </c>
    </row>
    <row r="127" spans="5:42">
      <c r="E127" s="140" t="str">
        <f>IFERROR(VLOOKUP('Anexo 2. Cuadro de seguimiento'!$G132,'Listado desplegable'!$A$4:$B$12,2,0),"")</f>
        <v/>
      </c>
      <c r="F127" s="73" t="str">
        <f>IFERROR(VLOOKUP('Anexo 2. Cuadro de seguimiento'!$H132,'Listado desplegable'!$A$15:$B$42,2,0),"")</f>
        <v/>
      </c>
      <c r="G127" s="141" t="str">
        <f>IFERROR(VLOOKUP('Anexo 2. Cuadro de seguimiento'!$I133,$A$44:$C$99,2,0),"Seleccionar")</f>
        <v>Seleccionar</v>
      </c>
      <c r="H127" s="142" t="str">
        <f>IFERROR(VLOOKUP($G127,$B$45:C$99,2,0),"")</f>
        <v/>
      </c>
      <c r="I127" s="22" t="str">
        <f t="shared" si="6"/>
        <v>SIN EJECUTAR</v>
      </c>
      <c r="J127" s="22" t="str">
        <f t="shared" si="7"/>
        <v>SIN EJECUTAR</v>
      </c>
      <c r="AO127" s="89">
        <f>IF('Anexo 2. Cuadro de seguimiento'!S133="",0,'Anexo 2. Cuadro de seguimiento'!S133)</f>
        <v>0</v>
      </c>
      <c r="AP127" s="89">
        <f>IF('Anexo 2. Cuadro de seguimiento'!T133="",0,'Anexo 2. Cuadro de seguimiento'!T133)</f>
        <v>0</v>
      </c>
    </row>
    <row r="128" spans="5:42">
      <c r="E128" s="145" t="str">
        <f>IFERROR(VLOOKUP('Anexo 2. Cuadro de seguimiento'!$G134,'Listado desplegable'!$A$4:$B$12,2,0),"")</f>
        <v/>
      </c>
      <c r="F128" s="109" t="str">
        <f>IFERROR(VLOOKUP('Anexo 2. Cuadro de seguimiento'!$H134,'Listado desplegable'!$A$15:$B$42,2,0),"")</f>
        <v/>
      </c>
      <c r="G128" s="107" t="str">
        <f>IFERROR(VLOOKUP('Anexo 2. Cuadro de seguimiento'!$I134,$A$44:$C$99,2,0),"Seleccionar")</f>
        <v>Seleccionar</v>
      </c>
      <c r="H128" s="108" t="str">
        <f>IFERROR(VLOOKUP($G128,$B$45:C$99,2,0),"")</f>
        <v/>
      </c>
      <c r="I128" s="22" t="str">
        <f t="shared" si="6"/>
        <v>SIN EJECUTAR</v>
      </c>
      <c r="J128" s="22" t="str">
        <f t="shared" si="7"/>
        <v>SIN EJECUTAR</v>
      </c>
      <c r="AO128" s="89">
        <f>IF('Anexo 2. Cuadro de seguimiento'!S134="",0,'Anexo 2. Cuadro de seguimiento'!S134)</f>
        <v>0</v>
      </c>
      <c r="AP128" s="89">
        <f>IF('Anexo 2. Cuadro de seguimiento'!T134="",0,'Anexo 2. Cuadro de seguimiento'!T134)</f>
        <v>0</v>
      </c>
    </row>
    <row r="129" spans="5:42">
      <c r="E129" s="146" t="str">
        <f>IFERROR(VLOOKUP('Anexo 2. Cuadro de seguimiento'!$G134,'Listado desplegable'!$A$4:$B$12,2,0),"")</f>
        <v/>
      </c>
      <c r="F129" s="109" t="str">
        <f>IFERROR(VLOOKUP('Anexo 2. Cuadro de seguimiento'!$H134,'Listado desplegable'!$A$15:$B$42,2,0),"")</f>
        <v/>
      </c>
      <c r="G129" s="107" t="str">
        <f>IFERROR(VLOOKUP('Anexo 2. Cuadro de seguimiento'!$I135,$A$44:$C$99,2,0),"Seleccionar")</f>
        <v>Seleccionar</v>
      </c>
      <c r="H129" s="108" t="str">
        <f>IFERROR(VLOOKUP($G129,$B$45:C$99,2,0),"")</f>
        <v/>
      </c>
      <c r="I129" s="22" t="str">
        <f t="shared" si="6"/>
        <v>SIN EJECUTAR</v>
      </c>
      <c r="J129" s="22" t="str">
        <f t="shared" si="7"/>
        <v>SIN EJECUTAR</v>
      </c>
      <c r="AO129" s="89">
        <f>IF('Anexo 2. Cuadro de seguimiento'!S135="",0,'Anexo 2. Cuadro de seguimiento'!S135)</f>
        <v>0</v>
      </c>
      <c r="AP129" s="89">
        <f>IF('Anexo 2. Cuadro de seguimiento'!T135="",0,'Anexo 2. Cuadro de seguimiento'!T135)</f>
        <v>0</v>
      </c>
    </row>
    <row r="130" spans="5:42">
      <c r="E130" s="140" t="str">
        <f>IFERROR(VLOOKUP('Anexo 2. Cuadro de seguimiento'!$G136,'Listado desplegable'!$A$4:$B$12,2,0),"")</f>
        <v/>
      </c>
      <c r="F130" s="73" t="str">
        <f>IFERROR(VLOOKUP('Anexo 2. Cuadro de seguimiento'!$H136,'Listado desplegable'!$A$15:$B$42,2,0),"")</f>
        <v/>
      </c>
      <c r="G130" s="141" t="str">
        <f>IFERROR(VLOOKUP('Anexo 2. Cuadro de seguimiento'!$I136,$A$44:$C$99,2,0),"Seleccionar")</f>
        <v>Seleccionar</v>
      </c>
      <c r="H130" s="85" t="str">
        <f>IFERROR(VLOOKUP($G130,$B$45:C$99,2,0),"")</f>
        <v/>
      </c>
      <c r="I130" s="22" t="str">
        <f t="shared" si="6"/>
        <v>SIN EJECUTAR</v>
      </c>
      <c r="J130" s="22" t="str">
        <f t="shared" si="7"/>
        <v>SIN EJECUTAR</v>
      </c>
      <c r="AO130" s="89">
        <f>IF('Anexo 2. Cuadro de seguimiento'!S136="",0,'Anexo 2. Cuadro de seguimiento'!S136)</f>
        <v>0</v>
      </c>
      <c r="AP130" s="89">
        <f>IF('Anexo 2. Cuadro de seguimiento'!T136="",0,'Anexo 2. Cuadro de seguimiento'!T136)</f>
        <v>0</v>
      </c>
    </row>
    <row r="131" spans="5:42">
      <c r="E131" s="140" t="str">
        <f>IFERROR(VLOOKUP('Anexo 2. Cuadro de seguimiento'!$G136,'Listado desplegable'!$A$4:$B$12,2,0),"")</f>
        <v/>
      </c>
      <c r="F131" s="73" t="str">
        <f>IFERROR(VLOOKUP('Anexo 2. Cuadro de seguimiento'!$H136,'Listado desplegable'!$A$15:$B$42,2,0),"")</f>
        <v/>
      </c>
      <c r="G131" s="141" t="str">
        <f>IFERROR(VLOOKUP('Anexo 2. Cuadro de seguimiento'!$I137,$A$44:$C$99,2,0),"Seleccionar")</f>
        <v>Seleccionar</v>
      </c>
      <c r="H131" s="142" t="str">
        <f>IFERROR(VLOOKUP($G131,$B$45:C$99,2,0),"")</f>
        <v/>
      </c>
      <c r="I131" s="22" t="str">
        <f t="shared" si="6"/>
        <v>SIN EJECUTAR</v>
      </c>
      <c r="J131" s="22" t="str">
        <f t="shared" si="7"/>
        <v>SIN EJECUTAR</v>
      </c>
      <c r="AO131" s="89">
        <f>IF('Anexo 2. Cuadro de seguimiento'!S137="",0,'Anexo 2. Cuadro de seguimiento'!S137)</f>
        <v>0</v>
      </c>
      <c r="AP131" s="89">
        <f>IF('Anexo 2. Cuadro de seguimiento'!T137="",0,'Anexo 2. Cuadro de seguimiento'!T137)</f>
        <v>0</v>
      </c>
    </row>
    <row r="132" spans="5:42">
      <c r="E132" s="145" t="str">
        <f>IFERROR(VLOOKUP('Anexo 2. Cuadro de seguimiento'!$G138,'Listado desplegable'!$A$4:$B$12,2,0),"")</f>
        <v/>
      </c>
      <c r="F132" s="107" t="str">
        <f>IFERROR(VLOOKUP('Anexo 2. Cuadro de seguimiento'!$H138,'Listado desplegable'!$A$15:$C$42,2,0),"")</f>
        <v/>
      </c>
      <c r="G132" s="107" t="str">
        <f>IFERROR(VLOOKUP('Anexo 2. Cuadro de seguimiento'!$I138,$A$44:$C$99,2,0),"Seleccionar")</f>
        <v>Seleccionar</v>
      </c>
      <c r="H132" s="108" t="str">
        <f>IFERROR(VLOOKUP($G132,$B$45:C$99,2,0),"")</f>
        <v/>
      </c>
      <c r="I132" s="22" t="str">
        <f t="shared" si="6"/>
        <v>SIN EJECUTAR</v>
      </c>
      <c r="J132" s="22" t="str">
        <f t="shared" si="7"/>
        <v>SIN EJECUTAR</v>
      </c>
      <c r="AO132" s="89">
        <f>IF('Anexo 2. Cuadro de seguimiento'!S138="",0,'Anexo 2. Cuadro de seguimiento'!S138)</f>
        <v>0</v>
      </c>
      <c r="AP132" s="89">
        <f>IF('Anexo 2. Cuadro de seguimiento'!T138="",0,'Anexo 2. Cuadro de seguimiento'!T138)</f>
        <v>0</v>
      </c>
    </row>
    <row r="133" spans="5:42">
      <c r="E133" s="146" t="str">
        <f>IFERROR(VLOOKUP('Anexo 2. Cuadro de seguimiento'!$G138,'Listado desplegable'!$A$4:$B$12,2,0),"")</f>
        <v/>
      </c>
      <c r="F133" s="109" t="str">
        <f>IFERROR(VLOOKUP('Anexo 2. Cuadro de seguimiento'!$H138,'Listado desplegable'!$A$15:$B$42,2,0),"")</f>
        <v/>
      </c>
      <c r="G133" s="107" t="str">
        <f>IFERROR(VLOOKUP('Anexo 2. Cuadro de seguimiento'!$I139,$A$44:$C$99,2,0),"Seleccionar")</f>
        <v>Seleccionar</v>
      </c>
      <c r="H133" s="108" t="str">
        <f>IFERROR(VLOOKUP($G133,$B$45:C$99,2,0),"")</f>
        <v/>
      </c>
      <c r="I133" s="22" t="str">
        <f t="shared" si="6"/>
        <v>SIN EJECUTAR</v>
      </c>
      <c r="J133" s="22" t="str">
        <f t="shared" si="7"/>
        <v>SIN EJECUTAR</v>
      </c>
      <c r="AO133" s="89">
        <f>IF('Anexo 2. Cuadro de seguimiento'!S139="",0,'Anexo 2. Cuadro de seguimiento'!S139)</f>
        <v>0</v>
      </c>
      <c r="AP133" s="89">
        <f>IF('Anexo 2. Cuadro de seguimiento'!T139="",0,'Anexo 2. Cuadro de seguimiento'!T139)</f>
        <v>0</v>
      </c>
    </row>
    <row r="134" spans="5:42">
      <c r="E134" s="140" t="str">
        <f>IFERROR(VLOOKUP('Anexo 2. Cuadro de seguimiento'!$G140,'Listado desplegable'!$A$4:$B$12,2,0),"")</f>
        <v/>
      </c>
      <c r="F134" s="73" t="str">
        <f>IFERROR(VLOOKUP('Anexo 2. Cuadro de seguimiento'!$H140,'Listado desplegable'!$A$15:$B$42,2,0),"")</f>
        <v/>
      </c>
      <c r="G134" s="141" t="str">
        <f>IFERROR(VLOOKUP('Anexo 2. Cuadro de seguimiento'!$I140,$A$44:$C$99,2,0),"Seleccionar")</f>
        <v>Seleccionar</v>
      </c>
      <c r="H134" s="85" t="str">
        <f>IFERROR(VLOOKUP($G134,$B$45:C$99,2,0),"")</f>
        <v/>
      </c>
      <c r="I134" s="22" t="str">
        <f t="shared" si="6"/>
        <v>SIN EJECUTAR</v>
      </c>
      <c r="J134" s="22" t="str">
        <f t="shared" si="7"/>
        <v>SIN EJECUTAR</v>
      </c>
      <c r="AO134" s="89">
        <f>IF('Anexo 2. Cuadro de seguimiento'!S140="",0,'Anexo 2. Cuadro de seguimiento'!S140)</f>
        <v>0</v>
      </c>
      <c r="AP134" s="89">
        <f>IF('Anexo 2. Cuadro de seguimiento'!T140="",0,'Anexo 2. Cuadro de seguimiento'!T140)</f>
        <v>0</v>
      </c>
    </row>
    <row r="135" spans="5:42" ht="15" customHeight="1">
      <c r="E135" s="140" t="str">
        <f>IFERROR(VLOOKUP('Anexo 2. Cuadro de seguimiento'!$G140,'Listado desplegable'!$A$4:$B$12,2,0),"")</f>
        <v/>
      </c>
      <c r="F135" s="73" t="str">
        <f>IFERROR(VLOOKUP('Anexo 2. Cuadro de seguimiento'!$H140,'Listado desplegable'!$A$15:$B$42,2,0),"")</f>
        <v/>
      </c>
      <c r="G135" s="141" t="str">
        <f>IFERROR(VLOOKUP('Anexo 2. Cuadro de seguimiento'!$I141,$A$44:$C$99,2,0),"Seleccionar")</f>
        <v>Seleccionar</v>
      </c>
      <c r="H135" s="142" t="str">
        <f>IFERROR(VLOOKUP($G135,$B$45:C$99,2,0),"")</f>
        <v/>
      </c>
      <c r="I135" s="22" t="str">
        <f t="shared" si="6"/>
        <v>SIN EJECUTAR</v>
      </c>
      <c r="J135" s="22" t="str">
        <f t="shared" si="7"/>
        <v>SIN EJECUTAR</v>
      </c>
      <c r="AO135" s="89">
        <f>IF('Anexo 2. Cuadro de seguimiento'!S141="",0,'Anexo 2. Cuadro de seguimiento'!S141)</f>
        <v>0</v>
      </c>
      <c r="AP135" s="89">
        <f>IF('Anexo 2. Cuadro de seguimiento'!T141="",0,'Anexo 2. Cuadro de seguimiento'!T141)</f>
        <v>0</v>
      </c>
    </row>
    <row r="136" spans="5:42" ht="15" customHeight="1">
      <c r="E136" s="145" t="str">
        <f>IFERROR(VLOOKUP('Anexo 2. Cuadro de seguimiento'!$G142,'Listado desplegable'!$A$4:$B$12,2,0),"")</f>
        <v/>
      </c>
      <c r="F136" s="109" t="str">
        <f>IFERROR(VLOOKUP('Anexo 2. Cuadro de seguimiento'!$H142,'Listado desplegable'!$A$15:$B$42,2,0),"")</f>
        <v/>
      </c>
      <c r="G136" s="107" t="str">
        <f>IFERROR(VLOOKUP('Anexo 2. Cuadro de seguimiento'!$I142,$A$44:$C$99,2,0),"Seleccionar")</f>
        <v>Seleccionar</v>
      </c>
      <c r="H136" s="108" t="str">
        <f>IFERROR(VLOOKUP($G136,$B$45:C$99,2,0),"")</f>
        <v/>
      </c>
      <c r="I136" s="22" t="str">
        <f t="shared" si="6"/>
        <v>SIN EJECUTAR</v>
      </c>
      <c r="J136" s="22" t="str">
        <f t="shared" si="7"/>
        <v>SIN EJECUTAR</v>
      </c>
      <c r="AO136" s="89">
        <f>IF('Anexo 2. Cuadro de seguimiento'!S142="",0,'Anexo 2. Cuadro de seguimiento'!S142)</f>
        <v>0</v>
      </c>
      <c r="AP136" s="89">
        <f>IF('Anexo 2. Cuadro de seguimiento'!T142="",0,'Anexo 2. Cuadro de seguimiento'!T142)</f>
        <v>0</v>
      </c>
    </row>
    <row r="137" spans="5:42" ht="15" customHeight="1">
      <c r="E137" s="146" t="str">
        <f>IFERROR(VLOOKUP('Anexo 2. Cuadro de seguimiento'!$G142,'Listado desplegable'!$A$4:$B$12,2,0),"")</f>
        <v/>
      </c>
      <c r="F137" s="109" t="str">
        <f>IFERROR(VLOOKUP('Anexo 2. Cuadro de seguimiento'!$H142,'Listado desplegable'!$A$15:$B$42,2,0),"")</f>
        <v/>
      </c>
      <c r="G137" s="107" t="str">
        <f>IFERROR(VLOOKUP('Anexo 2. Cuadro de seguimiento'!$I143,$A$44:$C$99,2,0),"Seleccionar")</f>
        <v>Seleccionar</v>
      </c>
      <c r="H137" s="108" t="str">
        <f>IFERROR(VLOOKUP($G137,$B$45:C$99,2,0),"")</f>
        <v/>
      </c>
      <c r="I137" s="22" t="str">
        <f t="shared" si="6"/>
        <v>SIN EJECUTAR</v>
      </c>
      <c r="J137" s="22" t="str">
        <f t="shared" si="7"/>
        <v>SIN EJECUTAR</v>
      </c>
      <c r="AO137" s="89">
        <f>IF('Anexo 2. Cuadro de seguimiento'!S143="",0,'Anexo 2. Cuadro de seguimiento'!S143)</f>
        <v>0</v>
      </c>
      <c r="AP137" s="89">
        <f>IF('Anexo 2. Cuadro de seguimiento'!T143="",0,'Anexo 2. Cuadro de seguimiento'!T143)</f>
        <v>0</v>
      </c>
    </row>
    <row r="138" spans="5:42" ht="15" customHeight="1">
      <c r="E138" s="140" t="str">
        <f>IFERROR(VLOOKUP('Anexo 2. Cuadro de seguimiento'!$G144,'Listado desplegable'!$A$4:$B$12,2,0),"")</f>
        <v/>
      </c>
      <c r="F138" s="73" t="str">
        <f>IFERROR(VLOOKUP('Anexo 2. Cuadro de seguimiento'!$H144,'Listado desplegable'!$A$15:$B$42,2,0),"")</f>
        <v/>
      </c>
      <c r="G138" s="141" t="str">
        <f>IFERROR(VLOOKUP('Anexo 2. Cuadro de seguimiento'!$I144,$A$44:$C$99,2,0),"Seleccionar")</f>
        <v>Seleccionar</v>
      </c>
      <c r="H138" s="85" t="str">
        <f>IFERROR(VLOOKUP($G138,$B$45:C$99,2,0),"")</f>
        <v/>
      </c>
      <c r="I138" s="22" t="str">
        <f t="shared" si="6"/>
        <v>SIN EJECUTAR</v>
      </c>
      <c r="J138" s="22" t="str">
        <f t="shared" si="7"/>
        <v>SIN EJECUTAR</v>
      </c>
      <c r="AO138" s="89">
        <f>IF('Anexo 2. Cuadro de seguimiento'!S144="",0,'Anexo 2. Cuadro de seguimiento'!S144)</f>
        <v>0</v>
      </c>
      <c r="AP138" s="89">
        <f>IF('Anexo 2. Cuadro de seguimiento'!T144="",0,'Anexo 2. Cuadro de seguimiento'!T144)</f>
        <v>0</v>
      </c>
    </row>
    <row r="139" spans="5:42" ht="15" customHeight="1">
      <c r="E139" s="140" t="str">
        <f>IFERROR(VLOOKUP('Anexo 2. Cuadro de seguimiento'!$G144,'Listado desplegable'!$A$4:$B$12,2,0),"")</f>
        <v/>
      </c>
      <c r="F139" s="73" t="str">
        <f>IFERROR(VLOOKUP('Anexo 2. Cuadro de seguimiento'!$H144,'Listado desplegable'!$A$15:$B$42,2,0),"")</f>
        <v/>
      </c>
      <c r="G139" s="141" t="str">
        <f>IFERROR(VLOOKUP('Anexo 2. Cuadro de seguimiento'!$I145,$A$44:$C$99,2,0),"Seleccionar")</f>
        <v>Seleccionar</v>
      </c>
      <c r="H139" s="142" t="str">
        <f>IFERROR(VLOOKUP($G139,$B$45:C$99,2,0),"")</f>
        <v/>
      </c>
      <c r="I139" s="22" t="str">
        <f t="shared" si="6"/>
        <v>SIN EJECUTAR</v>
      </c>
      <c r="J139" s="22" t="str">
        <f t="shared" si="7"/>
        <v>SIN EJECUTAR</v>
      </c>
      <c r="AO139" s="89">
        <f>IF('Anexo 2. Cuadro de seguimiento'!S145="",0,'Anexo 2. Cuadro de seguimiento'!S145)</f>
        <v>0</v>
      </c>
      <c r="AP139" s="89">
        <f>IF('Anexo 2. Cuadro de seguimiento'!T145="",0,'Anexo 2. Cuadro de seguimiento'!T145)</f>
        <v>0</v>
      </c>
    </row>
    <row r="140" spans="5:42" ht="15" customHeight="1">
      <c r="E140" s="145" t="str">
        <f>IFERROR(VLOOKUP('Anexo 2. Cuadro de seguimiento'!$G146,'Listado desplegable'!$A$4:$B$12,2,0),"")</f>
        <v/>
      </c>
      <c r="F140" s="107" t="str">
        <f>IFERROR(VLOOKUP('Anexo 2. Cuadro de seguimiento'!$H146,'Listado desplegable'!$A$15:$C$42,2,0),"")</f>
        <v/>
      </c>
      <c r="G140" s="107" t="str">
        <f>IFERROR(VLOOKUP('Anexo 2. Cuadro de seguimiento'!$I146,$A$44:$C$99,2,0),"Seleccionar")</f>
        <v>Seleccionar</v>
      </c>
      <c r="H140" s="108" t="str">
        <f>IFERROR(VLOOKUP($G140,$B$45:C$99,2,0),"")</f>
        <v/>
      </c>
      <c r="I140" s="22" t="str">
        <f t="shared" si="6"/>
        <v>SIN EJECUTAR</v>
      </c>
      <c r="J140" s="22" t="str">
        <f t="shared" si="7"/>
        <v>SIN EJECUTAR</v>
      </c>
      <c r="AO140" s="89">
        <f>IF('Anexo 2. Cuadro de seguimiento'!S146="",0,'Anexo 2. Cuadro de seguimiento'!S146)</f>
        <v>0</v>
      </c>
      <c r="AP140" s="89">
        <f>IF('Anexo 2. Cuadro de seguimiento'!T146="",0,'Anexo 2. Cuadro de seguimiento'!T146)</f>
        <v>0</v>
      </c>
    </row>
    <row r="141" spans="5:42" ht="15" customHeight="1">
      <c r="E141" s="146" t="str">
        <f>IFERROR(VLOOKUP('Anexo 2. Cuadro de seguimiento'!$G146,'Listado desplegable'!$A$4:$B$12,2,0),"")</f>
        <v/>
      </c>
      <c r="F141" s="109" t="str">
        <f>IFERROR(VLOOKUP('Anexo 2. Cuadro de seguimiento'!$H146,'Listado desplegable'!$A$15:$B$42,2,0),"")</f>
        <v/>
      </c>
      <c r="G141" s="107" t="str">
        <f>IFERROR(VLOOKUP('Anexo 2. Cuadro de seguimiento'!$I147,$A$44:$C$99,2,0),"Seleccionar")</f>
        <v>Seleccionar</v>
      </c>
      <c r="H141" s="108" t="str">
        <f>IFERROR(VLOOKUP($G141,$B$45:C$99,2,0),"")</f>
        <v/>
      </c>
      <c r="I141" s="22" t="str">
        <f t="shared" si="6"/>
        <v>SIN EJECUTAR</v>
      </c>
      <c r="J141" s="22" t="str">
        <f t="shared" si="7"/>
        <v>SIN EJECUTAR</v>
      </c>
      <c r="AO141" s="89">
        <f>IF('Anexo 2. Cuadro de seguimiento'!S147="",0,'Anexo 2. Cuadro de seguimiento'!S147)</f>
        <v>0</v>
      </c>
      <c r="AP141" s="89">
        <f>IF('Anexo 2. Cuadro de seguimiento'!T147="",0,'Anexo 2. Cuadro de seguimiento'!T147)</f>
        <v>0</v>
      </c>
    </row>
    <row r="142" spans="5:42" ht="15" customHeight="1">
      <c r="E142" s="140" t="str">
        <f>IFERROR(VLOOKUP('Anexo 2. Cuadro de seguimiento'!$G148,'Listado desplegable'!$A$4:$B$12,2,0),"")</f>
        <v/>
      </c>
      <c r="F142" s="73" t="str">
        <f>IFERROR(VLOOKUP('Anexo 2. Cuadro de seguimiento'!$H148,'Listado desplegable'!$A$15:$B$42,2,0),"")</f>
        <v/>
      </c>
      <c r="G142" s="141" t="str">
        <f>IFERROR(VLOOKUP('Anexo 2. Cuadro de seguimiento'!$I148,$A$44:$C$99,2,0),"Seleccionar")</f>
        <v>Seleccionar</v>
      </c>
      <c r="H142" s="85" t="str">
        <f>IFERROR(VLOOKUP($G142,$B$45:C$99,2,0),"")</f>
        <v/>
      </c>
      <c r="I142" s="22" t="str">
        <f t="shared" si="6"/>
        <v>SIN EJECUTAR</v>
      </c>
      <c r="J142" s="22" t="str">
        <f t="shared" si="7"/>
        <v>SIN EJECUTAR</v>
      </c>
      <c r="AO142" s="89">
        <f>IF('Anexo 2. Cuadro de seguimiento'!S148="",0,'Anexo 2. Cuadro de seguimiento'!S148)</f>
        <v>0</v>
      </c>
      <c r="AP142" s="89">
        <f>IF('Anexo 2. Cuadro de seguimiento'!T148="",0,'Anexo 2. Cuadro de seguimiento'!T148)</f>
        <v>0</v>
      </c>
    </row>
    <row r="143" spans="5:42" ht="15" customHeight="1">
      <c r="E143" s="140" t="str">
        <f>IFERROR(VLOOKUP('Anexo 2. Cuadro de seguimiento'!$G148,'Listado desplegable'!$A$4:$B$12,2,0),"")</f>
        <v/>
      </c>
      <c r="F143" s="73" t="str">
        <f>IFERROR(VLOOKUP('Anexo 2. Cuadro de seguimiento'!$H148,'Listado desplegable'!$A$15:$B$42,2,0),"")</f>
        <v/>
      </c>
      <c r="G143" s="141" t="str">
        <f>IFERROR(VLOOKUP('Anexo 2. Cuadro de seguimiento'!$I149,$A$44:$C$99,2,0),"Seleccionar")</f>
        <v>Seleccionar</v>
      </c>
      <c r="H143" s="142" t="str">
        <f>IFERROR(VLOOKUP($G143,$B$45:C$99,2,0),"")</f>
        <v/>
      </c>
      <c r="I143" s="22" t="str">
        <f t="shared" si="6"/>
        <v>SIN EJECUTAR</v>
      </c>
      <c r="J143" s="22" t="str">
        <f t="shared" si="7"/>
        <v>SIN EJECUTAR</v>
      </c>
      <c r="AO143" s="89">
        <f>IF('Anexo 2. Cuadro de seguimiento'!S149="",0,'Anexo 2. Cuadro de seguimiento'!S149)</f>
        <v>0</v>
      </c>
      <c r="AP143" s="89">
        <f>IF('Anexo 2. Cuadro de seguimiento'!T149="",0,'Anexo 2. Cuadro de seguimiento'!T149)</f>
        <v>0</v>
      </c>
    </row>
    <row r="144" spans="5:42" ht="15" customHeight="1">
      <c r="E144" s="145" t="str">
        <f>IFERROR(VLOOKUP('Anexo 2. Cuadro de seguimiento'!$G150,'Listado desplegable'!$A$4:$B$12,2,0),"")</f>
        <v/>
      </c>
      <c r="F144" s="109" t="str">
        <f>IFERROR(VLOOKUP('Anexo 2. Cuadro de seguimiento'!$H150,'Listado desplegable'!$A$15:$B$42,2,0),"")</f>
        <v/>
      </c>
      <c r="G144" s="107" t="str">
        <f>IFERROR(VLOOKUP('Anexo 2. Cuadro de seguimiento'!$I150,$A$44:$C$99,2,0),"Seleccionar")</f>
        <v>Seleccionar</v>
      </c>
      <c r="H144" s="108" t="str">
        <f>IFERROR(VLOOKUP($G144,$B$45:C$99,2,0),"")</f>
        <v/>
      </c>
      <c r="I144" s="22" t="str">
        <f t="shared" si="6"/>
        <v>SIN EJECUTAR</v>
      </c>
      <c r="J144" s="22" t="str">
        <f t="shared" si="7"/>
        <v>SIN EJECUTAR</v>
      </c>
      <c r="AO144" s="89">
        <f>IF('Anexo 2. Cuadro de seguimiento'!S150="",0,'Anexo 2. Cuadro de seguimiento'!S150)</f>
        <v>0</v>
      </c>
      <c r="AP144" s="89">
        <f>IF('Anexo 2. Cuadro de seguimiento'!T150="",0,'Anexo 2. Cuadro de seguimiento'!T150)</f>
        <v>0</v>
      </c>
    </row>
    <row r="145" spans="5:42" ht="15" customHeight="1">
      <c r="E145" s="146" t="str">
        <f>IFERROR(VLOOKUP('Anexo 2. Cuadro de seguimiento'!$G150,'Listado desplegable'!$A$4:$B$12,2,0),"")</f>
        <v/>
      </c>
      <c r="F145" s="109" t="str">
        <f>IFERROR(VLOOKUP('Anexo 2. Cuadro de seguimiento'!$H150,'Listado desplegable'!$A$15:$B$42,2,0),"")</f>
        <v/>
      </c>
      <c r="G145" s="107" t="str">
        <f>IFERROR(VLOOKUP('Anexo 2. Cuadro de seguimiento'!$I151,$A$44:$C$99,2,0),"Seleccionar")</f>
        <v>Seleccionar</v>
      </c>
      <c r="H145" s="108" t="str">
        <f>IFERROR(VLOOKUP($G145,$B$45:C$99,2,0),"")</f>
        <v/>
      </c>
      <c r="I145" s="22" t="str">
        <f t="shared" si="6"/>
        <v>SIN EJECUTAR</v>
      </c>
      <c r="J145" s="22" t="str">
        <f t="shared" si="7"/>
        <v>SIN EJECUTAR</v>
      </c>
      <c r="AO145" s="89">
        <f>IF('Anexo 2. Cuadro de seguimiento'!S151="",0,'Anexo 2. Cuadro de seguimiento'!S151)</f>
        <v>0</v>
      </c>
      <c r="AP145" s="89">
        <f>IF('Anexo 2. Cuadro de seguimiento'!T151="",0,'Anexo 2. Cuadro de seguimiento'!T151)</f>
        <v>0</v>
      </c>
    </row>
    <row r="146" spans="5:42" ht="15" customHeight="1">
      <c r="E146" s="140" t="str">
        <f>IFERROR(VLOOKUP('Anexo 2. Cuadro de seguimiento'!$G152,'Listado desplegable'!$A$4:$B$12,2,0),"")</f>
        <v/>
      </c>
      <c r="F146" s="73" t="str">
        <f>IFERROR(VLOOKUP('Anexo 2. Cuadro de seguimiento'!$H152,'Listado desplegable'!$A$15:$B$42,2,0),"")</f>
        <v/>
      </c>
      <c r="G146" s="141" t="str">
        <f>IFERROR(VLOOKUP('Anexo 2. Cuadro de seguimiento'!$I152,$A$44:$C$99,2,0),"Seleccionar")</f>
        <v>Seleccionar</v>
      </c>
      <c r="H146" s="85" t="str">
        <f>IFERROR(VLOOKUP($G146,$B$45:C$99,2,0),"")</f>
        <v/>
      </c>
      <c r="I146" s="22" t="str">
        <f t="shared" si="6"/>
        <v>SIN EJECUTAR</v>
      </c>
      <c r="J146" s="22" t="str">
        <f t="shared" si="7"/>
        <v>SIN EJECUTAR</v>
      </c>
      <c r="AO146" s="89">
        <f>IF('Anexo 2. Cuadro de seguimiento'!S152="",0,'Anexo 2. Cuadro de seguimiento'!S152)</f>
        <v>0</v>
      </c>
      <c r="AP146" s="89">
        <f>IF('Anexo 2. Cuadro de seguimiento'!T152="",0,'Anexo 2. Cuadro de seguimiento'!T152)</f>
        <v>0</v>
      </c>
    </row>
    <row r="147" spans="5:42" ht="15" customHeight="1">
      <c r="E147" s="140" t="str">
        <f>IFERROR(VLOOKUP('Anexo 2. Cuadro de seguimiento'!$G152,'Listado desplegable'!$A$4:$B$12,2,0),"")</f>
        <v/>
      </c>
      <c r="F147" s="73" t="str">
        <f>IFERROR(VLOOKUP('Anexo 2. Cuadro de seguimiento'!$H152,'Listado desplegable'!$A$15:$B$42,2,0),"")</f>
        <v/>
      </c>
      <c r="G147" s="141" t="str">
        <f>IFERROR(VLOOKUP('Anexo 2. Cuadro de seguimiento'!$I153,$A$44:$C$99,2,0),"Seleccionar")</f>
        <v>Seleccionar</v>
      </c>
      <c r="H147" s="142" t="str">
        <f>IFERROR(VLOOKUP($G147,$B$45:C$99,2,0),"")</f>
        <v/>
      </c>
      <c r="I147" s="22" t="str">
        <f t="shared" si="6"/>
        <v>SIN EJECUTAR</v>
      </c>
      <c r="J147" s="22" t="str">
        <f t="shared" si="7"/>
        <v>SIN EJECUTAR</v>
      </c>
      <c r="AO147" s="89">
        <f>IF('Anexo 2. Cuadro de seguimiento'!S153="",0,'Anexo 2. Cuadro de seguimiento'!S153)</f>
        <v>0</v>
      </c>
      <c r="AP147" s="89">
        <f>IF('Anexo 2. Cuadro de seguimiento'!T153="",0,'Anexo 2. Cuadro de seguimiento'!T153)</f>
        <v>0</v>
      </c>
    </row>
    <row r="148" spans="5:42" ht="15" customHeight="1">
      <c r="E148" s="145" t="str">
        <f>IFERROR(VLOOKUP('Anexo 2. Cuadro de seguimiento'!$G154,'Listado desplegable'!$A$4:$B$12,2,0),"")</f>
        <v/>
      </c>
      <c r="F148" s="107" t="str">
        <f>IFERROR(VLOOKUP('Anexo 2. Cuadro de seguimiento'!$H154,'Listado desplegable'!$A$15:$C$42,2,0),"")</f>
        <v/>
      </c>
      <c r="G148" s="107" t="str">
        <f>IFERROR(VLOOKUP('Anexo 2. Cuadro de seguimiento'!$I154,$A$44:$C$99,2,0),"Seleccionar")</f>
        <v>Seleccionar</v>
      </c>
      <c r="H148" s="108" t="str">
        <f>IFERROR(VLOOKUP($G148,$B$45:C$99,2,0),"")</f>
        <v/>
      </c>
      <c r="I148" s="22" t="str">
        <f t="shared" si="6"/>
        <v>SIN EJECUTAR</v>
      </c>
      <c r="J148" s="22" t="str">
        <f t="shared" si="7"/>
        <v>SIN EJECUTAR</v>
      </c>
      <c r="AO148" s="89">
        <f>IF('Anexo 2. Cuadro de seguimiento'!S154="",0,'Anexo 2. Cuadro de seguimiento'!S154)</f>
        <v>0</v>
      </c>
      <c r="AP148" s="89">
        <f>IF('Anexo 2. Cuadro de seguimiento'!T154="",0,'Anexo 2. Cuadro de seguimiento'!T154)</f>
        <v>0</v>
      </c>
    </row>
    <row r="149" spans="5:42" ht="15" customHeight="1">
      <c r="E149" s="146" t="str">
        <f>IFERROR(VLOOKUP('Anexo 2. Cuadro de seguimiento'!$G154,'Listado desplegable'!$A$4:$B$12,2,0),"")</f>
        <v/>
      </c>
      <c r="F149" s="109" t="str">
        <f>IFERROR(VLOOKUP('Anexo 2. Cuadro de seguimiento'!$H154,'Listado desplegable'!$A$15:$B$42,2,0),"")</f>
        <v/>
      </c>
      <c r="G149" s="107" t="str">
        <f>IFERROR(VLOOKUP('Anexo 2. Cuadro de seguimiento'!$I155,$A$44:$C$99,2,0),"Seleccionar")</f>
        <v>Seleccionar</v>
      </c>
      <c r="H149" s="108" t="str">
        <f>IFERROR(VLOOKUP($G149,$B$45:C$99,2,0),"")</f>
        <v/>
      </c>
      <c r="I149" s="22" t="str">
        <f t="shared" si="6"/>
        <v>SIN EJECUTAR</v>
      </c>
      <c r="J149" s="22" t="str">
        <f t="shared" si="7"/>
        <v>SIN EJECUTAR</v>
      </c>
      <c r="AO149" s="89">
        <f>IF('Anexo 2. Cuadro de seguimiento'!S155="",0,'Anexo 2. Cuadro de seguimiento'!S155)</f>
        <v>0</v>
      </c>
      <c r="AP149" s="89">
        <f>IF('Anexo 2. Cuadro de seguimiento'!T155="",0,'Anexo 2. Cuadro de seguimiento'!T155)</f>
        <v>0</v>
      </c>
    </row>
    <row r="150" spans="5:42" ht="15" customHeight="1">
      <c r="E150" s="140" t="str">
        <f>IFERROR(VLOOKUP('Anexo 2. Cuadro de seguimiento'!$G156,'Listado desplegable'!$A$4:$B$12,2,0),"")</f>
        <v/>
      </c>
      <c r="F150" s="73" t="str">
        <f>IFERROR(VLOOKUP('Anexo 2. Cuadro de seguimiento'!$H156,'Listado desplegable'!$A$15:$B$42,2,0),"")</f>
        <v/>
      </c>
      <c r="G150" s="141" t="str">
        <f>IFERROR(VLOOKUP('Anexo 2. Cuadro de seguimiento'!$I156,$A$44:$C$99,2,0),"Seleccionar")</f>
        <v>Seleccionar</v>
      </c>
      <c r="H150" s="85" t="str">
        <f>IFERROR(VLOOKUP($G150,$B$45:C$99,2,0),"")</f>
        <v/>
      </c>
      <c r="I150" s="22" t="str">
        <f t="shared" si="6"/>
        <v>SIN EJECUTAR</v>
      </c>
      <c r="J150" s="22" t="str">
        <f t="shared" si="7"/>
        <v>SIN EJECUTAR</v>
      </c>
      <c r="AO150" s="89">
        <f>IF('Anexo 2. Cuadro de seguimiento'!S156="",0,'Anexo 2. Cuadro de seguimiento'!S156)</f>
        <v>0</v>
      </c>
      <c r="AP150" s="89">
        <f>IF('Anexo 2. Cuadro de seguimiento'!T156="",0,'Anexo 2. Cuadro de seguimiento'!T156)</f>
        <v>0</v>
      </c>
    </row>
    <row r="151" spans="5:42" ht="15" customHeight="1">
      <c r="E151" s="140" t="str">
        <f>IFERROR(VLOOKUP('Anexo 2. Cuadro de seguimiento'!$G156,'Listado desplegable'!$A$4:$B$12,2,0),"")</f>
        <v/>
      </c>
      <c r="F151" s="73" t="str">
        <f>IFERROR(VLOOKUP('Anexo 2. Cuadro de seguimiento'!$H156,'Listado desplegable'!$A$15:$B$42,2,0),"")</f>
        <v/>
      </c>
      <c r="G151" s="141" t="str">
        <f>IFERROR(VLOOKUP('Anexo 2. Cuadro de seguimiento'!$I157,$A$44:$C$99,2,0),"Seleccionar")</f>
        <v>Seleccionar</v>
      </c>
      <c r="H151" s="142" t="str">
        <f>IFERROR(VLOOKUP($G151,$B$45:C$99,2,0),"")</f>
        <v/>
      </c>
      <c r="I151" s="22" t="str">
        <f t="shared" si="6"/>
        <v>SIN EJECUTAR</v>
      </c>
      <c r="J151" s="22" t="str">
        <f t="shared" si="7"/>
        <v>SIN EJECUTAR</v>
      </c>
      <c r="AO151" s="89">
        <f>IF('Anexo 2. Cuadro de seguimiento'!S157="",0,'Anexo 2. Cuadro de seguimiento'!S157)</f>
        <v>0</v>
      </c>
      <c r="AP151" s="89">
        <f>IF('Anexo 2. Cuadro de seguimiento'!T157="",0,'Anexo 2. Cuadro de seguimiento'!T157)</f>
        <v>0</v>
      </c>
    </row>
    <row r="152" spans="5:42" ht="15" customHeight="1">
      <c r="E152" s="145" t="str">
        <f>IFERROR(VLOOKUP('Anexo 2. Cuadro de seguimiento'!$G158,'Listado desplegable'!$A$4:$B$12,2,0),"")</f>
        <v/>
      </c>
      <c r="F152" s="109" t="str">
        <f>IFERROR(VLOOKUP('Anexo 2. Cuadro de seguimiento'!$H158,'Listado desplegable'!$A$15:$B$42,2,0),"")</f>
        <v/>
      </c>
      <c r="G152" s="107" t="str">
        <f>IFERROR(VLOOKUP('Anexo 2. Cuadro de seguimiento'!$I158,$A$44:$C$99,2,0),"Seleccionar")</f>
        <v>Seleccionar</v>
      </c>
      <c r="H152" s="108" t="str">
        <f>IFERROR(VLOOKUP($G152,$B$45:C$99,2,0),"")</f>
        <v/>
      </c>
      <c r="I152" s="22" t="str">
        <f t="shared" si="6"/>
        <v>SIN EJECUTAR</v>
      </c>
      <c r="J152" s="22" t="str">
        <f t="shared" si="7"/>
        <v>SIN EJECUTAR</v>
      </c>
      <c r="AO152" s="89">
        <f>IF('Anexo 2. Cuadro de seguimiento'!S158="",0,'Anexo 2. Cuadro de seguimiento'!S158)</f>
        <v>0</v>
      </c>
      <c r="AP152" s="89">
        <f>IF('Anexo 2. Cuadro de seguimiento'!T158="",0,'Anexo 2. Cuadro de seguimiento'!T158)</f>
        <v>0</v>
      </c>
    </row>
    <row r="153" spans="5:42" ht="15" customHeight="1">
      <c r="E153" s="146" t="str">
        <f>IFERROR(VLOOKUP('Anexo 2. Cuadro de seguimiento'!$G158,'Listado desplegable'!$A$4:$B$12,2,0),"")</f>
        <v/>
      </c>
      <c r="F153" s="109" t="str">
        <f>IFERROR(VLOOKUP('Anexo 2. Cuadro de seguimiento'!$H158,'Listado desplegable'!$A$15:$B$42,2,0),"")</f>
        <v/>
      </c>
      <c r="G153" s="107" t="str">
        <f>IFERROR(VLOOKUP('Anexo 2. Cuadro de seguimiento'!$I159,$A$44:$C$99,2,0),"Seleccionar")</f>
        <v>Seleccionar</v>
      </c>
      <c r="H153" s="108" t="str">
        <f>IFERROR(VLOOKUP($G153,$B$45:C$99,2,0),"")</f>
        <v/>
      </c>
      <c r="I153" s="22" t="str">
        <f t="shared" si="6"/>
        <v>SIN EJECUTAR</v>
      </c>
      <c r="J153" s="22" t="str">
        <f t="shared" si="7"/>
        <v>SIN EJECUTAR</v>
      </c>
      <c r="AO153" s="89">
        <f>IF('Anexo 2. Cuadro de seguimiento'!S159="",0,'Anexo 2. Cuadro de seguimiento'!S159)</f>
        <v>0</v>
      </c>
      <c r="AP153" s="89">
        <f>IF('Anexo 2. Cuadro de seguimiento'!T159="",0,'Anexo 2. Cuadro de seguimiento'!T159)</f>
        <v>0</v>
      </c>
    </row>
    <row r="154" spans="5:42" ht="15" customHeight="1">
      <c r="E154" s="140" t="str">
        <f>IFERROR(VLOOKUP('Anexo 2. Cuadro de seguimiento'!$G160,'Listado desplegable'!$A$4:$B$12,2,0),"")</f>
        <v/>
      </c>
      <c r="F154" s="73" t="str">
        <f>IFERROR(VLOOKUP('Anexo 2. Cuadro de seguimiento'!$H160,'Listado desplegable'!$A$15:$B$42,2,0),"")</f>
        <v/>
      </c>
      <c r="G154" s="141" t="str">
        <f>IFERROR(VLOOKUP('Anexo 2. Cuadro de seguimiento'!$I160,$A$44:$C$99,2,0),"Seleccionar")</f>
        <v>Seleccionar</v>
      </c>
      <c r="H154" s="85" t="str">
        <f>IFERROR(VLOOKUP($G154,$B$45:C$99,2,0),"")</f>
        <v/>
      </c>
      <c r="I154" s="22" t="str">
        <f t="shared" si="6"/>
        <v>SIN EJECUTAR</v>
      </c>
      <c r="J154" s="22" t="str">
        <f t="shared" si="7"/>
        <v>SIN EJECUTAR</v>
      </c>
      <c r="AO154" s="89">
        <f>IF('Anexo 2. Cuadro de seguimiento'!S160="",0,'Anexo 2. Cuadro de seguimiento'!S160)</f>
        <v>0</v>
      </c>
      <c r="AP154" s="89">
        <f>IF('Anexo 2. Cuadro de seguimiento'!T160="",0,'Anexo 2. Cuadro de seguimiento'!T160)</f>
        <v>0</v>
      </c>
    </row>
    <row r="155" spans="5:42" ht="15" customHeight="1">
      <c r="E155" s="140" t="str">
        <f>IFERROR(VLOOKUP('Anexo 2. Cuadro de seguimiento'!$G160,'Listado desplegable'!$A$4:$B$12,2,0),"")</f>
        <v/>
      </c>
      <c r="F155" s="73" t="str">
        <f>IFERROR(VLOOKUP('Anexo 2. Cuadro de seguimiento'!$H160,'Listado desplegable'!$A$15:$B$42,2,0),"")</f>
        <v/>
      </c>
      <c r="G155" s="141" t="str">
        <f>IFERROR(VLOOKUP('Anexo 2. Cuadro de seguimiento'!$I161,$A$44:$C$99,2,0),"Seleccionar")</f>
        <v>Seleccionar</v>
      </c>
      <c r="H155" s="142" t="str">
        <f>IFERROR(VLOOKUP($G155,$B$45:C$99,2,0),"")</f>
        <v/>
      </c>
      <c r="I155" s="22" t="str">
        <f t="shared" si="6"/>
        <v>SIN EJECUTAR</v>
      </c>
      <c r="J155" s="22" t="str">
        <f t="shared" si="7"/>
        <v>SIN EJECUTAR</v>
      </c>
      <c r="AO155" s="89">
        <f>IF('Anexo 2. Cuadro de seguimiento'!S161="",0,'Anexo 2. Cuadro de seguimiento'!S161)</f>
        <v>0</v>
      </c>
      <c r="AP155" s="89">
        <f>IF('Anexo 2. Cuadro de seguimiento'!T161="",0,'Anexo 2. Cuadro de seguimiento'!T161)</f>
        <v>0</v>
      </c>
    </row>
    <row r="156" spans="5:42" ht="15" customHeight="1">
      <c r="E156" s="145" t="str">
        <f>IFERROR(VLOOKUP('Anexo 2. Cuadro de seguimiento'!$G162,'Listado desplegable'!$A$4:$B$12,2,0),"")</f>
        <v/>
      </c>
      <c r="F156" s="107" t="str">
        <f>IFERROR(VLOOKUP('Anexo 2. Cuadro de seguimiento'!$H162,'Listado desplegable'!$A$15:$C$42,2,0),"")</f>
        <v/>
      </c>
      <c r="G156" s="107" t="str">
        <f>IFERROR(VLOOKUP('Anexo 2. Cuadro de seguimiento'!$I162,$A$44:$C$99,2,0),"Seleccionar")</f>
        <v>Seleccionar</v>
      </c>
      <c r="H156" s="108" t="str">
        <f>IFERROR(VLOOKUP($G156,$B$45:C$99,2,0),"")</f>
        <v/>
      </c>
      <c r="I156" s="22" t="str">
        <f t="shared" si="6"/>
        <v>SIN EJECUTAR</v>
      </c>
      <c r="J156" s="22" t="str">
        <f t="shared" si="7"/>
        <v>SIN EJECUTAR</v>
      </c>
      <c r="AO156" s="89">
        <f>IF('Anexo 2. Cuadro de seguimiento'!S162="",0,'Anexo 2. Cuadro de seguimiento'!S162)</f>
        <v>0</v>
      </c>
      <c r="AP156" s="89">
        <f>IF('Anexo 2. Cuadro de seguimiento'!T162="",0,'Anexo 2. Cuadro de seguimiento'!T162)</f>
        <v>0</v>
      </c>
    </row>
    <row r="157" spans="5:42" ht="15" customHeight="1">
      <c r="E157" s="146" t="str">
        <f>IFERROR(VLOOKUP('Anexo 2. Cuadro de seguimiento'!$G162,'Listado desplegable'!$A$4:$B$12,2,0),"")</f>
        <v/>
      </c>
      <c r="F157" s="109" t="str">
        <f>IFERROR(VLOOKUP('Anexo 2. Cuadro de seguimiento'!$H162,'Listado desplegable'!$A$15:$B$42,2,0),"")</f>
        <v/>
      </c>
      <c r="G157" s="107" t="str">
        <f>IFERROR(VLOOKUP('Anexo 2. Cuadro de seguimiento'!$I163,$A$44:$C$99,2,0),"Seleccionar")</f>
        <v>Seleccionar</v>
      </c>
      <c r="H157" s="108" t="str">
        <f>IFERROR(VLOOKUP($G157,$B$45:C$99,2,0),"")</f>
        <v/>
      </c>
      <c r="I157" s="22" t="str">
        <f t="shared" si="6"/>
        <v>SIN EJECUTAR</v>
      </c>
      <c r="J157" s="22" t="str">
        <f t="shared" si="7"/>
        <v>SIN EJECUTAR</v>
      </c>
      <c r="AO157" s="89">
        <f>IF('Anexo 2. Cuadro de seguimiento'!S163="",0,'Anexo 2. Cuadro de seguimiento'!S163)</f>
        <v>0</v>
      </c>
      <c r="AP157" s="89">
        <f>IF('Anexo 2. Cuadro de seguimiento'!T163="",0,'Anexo 2. Cuadro de seguimiento'!T163)</f>
        <v>0</v>
      </c>
    </row>
    <row r="158" spans="5:42" ht="15" customHeight="1">
      <c r="E158" s="140" t="str">
        <f>IFERROR(VLOOKUP('Anexo 2. Cuadro de seguimiento'!$G164,'Listado desplegable'!$A$4:$B$12,2,0),"")</f>
        <v/>
      </c>
      <c r="F158" s="73" t="str">
        <f>IFERROR(VLOOKUP('Anexo 2. Cuadro de seguimiento'!$H164,'Listado desplegable'!$A$15:$B$42,2,0),"")</f>
        <v/>
      </c>
      <c r="G158" s="141" t="str">
        <f>IFERROR(VLOOKUP('Anexo 2. Cuadro de seguimiento'!$I164,$A$44:$C$99,2,0),"Seleccionar")</f>
        <v>Seleccionar</v>
      </c>
      <c r="H158" s="85" t="str">
        <f>IFERROR(VLOOKUP($G158,$B$45:C$99,2,0),"")</f>
        <v/>
      </c>
      <c r="I158" s="22" t="str">
        <f t="shared" si="6"/>
        <v>SIN EJECUTAR</v>
      </c>
      <c r="J158" s="22" t="str">
        <f t="shared" si="7"/>
        <v>SIN EJECUTAR</v>
      </c>
      <c r="AO158" s="89">
        <f>IF('Anexo 2. Cuadro de seguimiento'!S164="",0,'Anexo 2. Cuadro de seguimiento'!S164)</f>
        <v>0</v>
      </c>
      <c r="AP158" s="89">
        <f>IF('Anexo 2. Cuadro de seguimiento'!T164="",0,'Anexo 2. Cuadro de seguimiento'!T164)</f>
        <v>0</v>
      </c>
    </row>
    <row r="159" spans="5:42" ht="15" customHeight="1">
      <c r="E159" s="140" t="str">
        <f>IFERROR(VLOOKUP('Anexo 2. Cuadro de seguimiento'!$G164,'Listado desplegable'!$A$4:$B$12,2,0),"")</f>
        <v/>
      </c>
      <c r="F159" s="73" t="str">
        <f>IFERROR(VLOOKUP('Anexo 2. Cuadro de seguimiento'!$H164,'Listado desplegable'!$A$15:$B$42,2,0),"")</f>
        <v/>
      </c>
      <c r="G159" s="141" t="str">
        <f>IFERROR(VLOOKUP('Anexo 2. Cuadro de seguimiento'!$I165,$A$44:$C$99,2,0),"Seleccionar")</f>
        <v>Seleccionar</v>
      </c>
      <c r="H159" s="142" t="str">
        <f>IFERROR(VLOOKUP($G159,$B$45:C$99,2,0),"")</f>
        <v/>
      </c>
      <c r="I159" s="22" t="str">
        <f t="shared" si="6"/>
        <v>SIN EJECUTAR</v>
      </c>
      <c r="J159" s="22" t="str">
        <f t="shared" si="7"/>
        <v>SIN EJECUTAR</v>
      </c>
      <c r="AO159" s="89">
        <f>IF('Anexo 2. Cuadro de seguimiento'!S165="",0,'Anexo 2. Cuadro de seguimiento'!S165)</f>
        <v>0</v>
      </c>
      <c r="AP159" s="89">
        <f>IF('Anexo 2. Cuadro de seguimiento'!T165="",0,'Anexo 2. Cuadro de seguimiento'!T165)</f>
        <v>0</v>
      </c>
    </row>
    <row r="160" spans="5:42" ht="15" customHeight="1">
      <c r="E160" s="145" t="str">
        <f>IFERROR(VLOOKUP('Anexo 2. Cuadro de seguimiento'!$G166,'Listado desplegable'!$A$4:$B$12,2,0),"")</f>
        <v/>
      </c>
      <c r="F160" s="109" t="str">
        <f>IFERROR(VLOOKUP('Anexo 2. Cuadro de seguimiento'!$H166,'Listado desplegable'!$A$15:$B$42,2,0),"")</f>
        <v/>
      </c>
      <c r="G160" s="107" t="str">
        <f>IFERROR(VLOOKUP('Anexo 2. Cuadro de seguimiento'!$I166,$A$44:$C$99,2,0),"Seleccionar")</f>
        <v>Seleccionar</v>
      </c>
      <c r="H160" s="108" t="str">
        <f>IFERROR(VLOOKUP($G160,$B$45:C$99,2,0),"")</f>
        <v/>
      </c>
      <c r="I160" s="22" t="str">
        <f t="shared" si="6"/>
        <v>SIN EJECUTAR</v>
      </c>
      <c r="J160" s="22" t="str">
        <f t="shared" si="7"/>
        <v>SIN EJECUTAR</v>
      </c>
      <c r="AO160" s="89">
        <f>IF('Anexo 2. Cuadro de seguimiento'!S166="",0,'Anexo 2. Cuadro de seguimiento'!S166)</f>
        <v>0</v>
      </c>
      <c r="AP160" s="89">
        <f>IF('Anexo 2. Cuadro de seguimiento'!T166="",0,'Anexo 2. Cuadro de seguimiento'!T166)</f>
        <v>0</v>
      </c>
    </row>
    <row r="161" spans="5:42" ht="15" customHeight="1">
      <c r="E161" s="146" t="str">
        <f>IFERROR(VLOOKUP('Anexo 2. Cuadro de seguimiento'!$G166,'Listado desplegable'!$A$4:$B$12,2,0),"")</f>
        <v/>
      </c>
      <c r="F161" s="109" t="str">
        <f>IFERROR(VLOOKUP('Anexo 2. Cuadro de seguimiento'!$H166,'Listado desplegable'!$A$15:$B$42,2,0),"")</f>
        <v/>
      </c>
      <c r="G161" s="107" t="str">
        <f>IFERROR(VLOOKUP('Anexo 2. Cuadro de seguimiento'!$I167,$A$44:$C$99,2,0),"Seleccionar")</f>
        <v>Seleccionar</v>
      </c>
      <c r="H161" s="108" t="str">
        <f>IFERROR(VLOOKUP($G161,$B$45:C$99,2,0),"")</f>
        <v/>
      </c>
      <c r="I161" s="22" t="str">
        <f t="shared" si="6"/>
        <v>SIN EJECUTAR</v>
      </c>
      <c r="J161" s="22" t="str">
        <f t="shared" si="7"/>
        <v>SIN EJECUTAR</v>
      </c>
      <c r="AO161" s="89">
        <f>IF('Anexo 2. Cuadro de seguimiento'!S167="",0,'Anexo 2. Cuadro de seguimiento'!S167)</f>
        <v>0</v>
      </c>
      <c r="AP161" s="89">
        <f>IF('Anexo 2. Cuadro de seguimiento'!T167="",0,'Anexo 2. Cuadro de seguimiento'!T167)</f>
        <v>0</v>
      </c>
    </row>
    <row r="162" spans="5:42" ht="15" customHeight="1">
      <c r="E162" s="140" t="str">
        <f>IFERROR(VLOOKUP('Anexo 2. Cuadro de seguimiento'!$G168,'Listado desplegable'!$A$4:$B$12,2,0),"")</f>
        <v/>
      </c>
      <c r="F162" s="73" t="str">
        <f>IFERROR(VLOOKUP('Anexo 2. Cuadro de seguimiento'!$H168,'Listado desplegable'!$A$15:$B$42,2,0),"")</f>
        <v/>
      </c>
      <c r="G162" s="141" t="str">
        <f>IFERROR(VLOOKUP('Anexo 2. Cuadro de seguimiento'!$I168,$A$44:$C$99,2,0),"Seleccionar")</f>
        <v>Seleccionar</v>
      </c>
      <c r="H162" s="85" t="str">
        <f>IFERROR(VLOOKUP($G162,$B$45:C$99,2,0),"")</f>
        <v/>
      </c>
      <c r="I162" s="22" t="str">
        <f t="shared" si="6"/>
        <v>SIN EJECUTAR</v>
      </c>
      <c r="J162" s="22" t="str">
        <f t="shared" si="7"/>
        <v>SIN EJECUTAR</v>
      </c>
      <c r="AO162" s="89">
        <f>IF('Anexo 2. Cuadro de seguimiento'!S168="",0,'Anexo 2. Cuadro de seguimiento'!S168)</f>
        <v>0</v>
      </c>
      <c r="AP162" s="89">
        <f>IF('Anexo 2. Cuadro de seguimiento'!T168="",0,'Anexo 2. Cuadro de seguimiento'!T168)</f>
        <v>0</v>
      </c>
    </row>
    <row r="163" spans="5:42" ht="15" customHeight="1">
      <c r="E163" s="140" t="str">
        <f>IFERROR(VLOOKUP('Anexo 2. Cuadro de seguimiento'!$G168,'Listado desplegable'!$A$4:$B$12,2,0),"")</f>
        <v/>
      </c>
      <c r="F163" s="73" t="str">
        <f>IFERROR(VLOOKUP('Anexo 2. Cuadro de seguimiento'!$H168,'Listado desplegable'!$A$15:$B$42,2,0),"")</f>
        <v/>
      </c>
      <c r="G163" s="141" t="str">
        <f>IFERROR(VLOOKUP('Anexo 2. Cuadro de seguimiento'!$I169,$A$44:$C$99,2,0),"Seleccionar")</f>
        <v>Seleccionar</v>
      </c>
      <c r="H163" s="142" t="str">
        <f>IFERROR(VLOOKUP($G163,$B$45:C$99,2,0),"")</f>
        <v/>
      </c>
      <c r="I163" s="22" t="str">
        <f t="shared" si="6"/>
        <v>SIN EJECUTAR</v>
      </c>
      <c r="J163" s="22" t="str">
        <f t="shared" si="7"/>
        <v>SIN EJECUTAR</v>
      </c>
      <c r="AO163" s="89">
        <f>IF('Anexo 2. Cuadro de seguimiento'!S169="",0,'Anexo 2. Cuadro de seguimiento'!S169)</f>
        <v>0</v>
      </c>
      <c r="AP163" s="89">
        <f>IF('Anexo 2. Cuadro de seguimiento'!T169="",0,'Anexo 2. Cuadro de seguimiento'!T169)</f>
        <v>0</v>
      </c>
    </row>
    <row r="164" spans="5:42" ht="15" customHeight="1">
      <c r="E164" s="145" t="str">
        <f>IFERROR(VLOOKUP('Anexo 2. Cuadro de seguimiento'!$G170,'Listado desplegable'!$A$4:$B$12,2,0),"")</f>
        <v/>
      </c>
      <c r="F164" s="107" t="str">
        <f>IFERROR(VLOOKUP('Anexo 2. Cuadro de seguimiento'!$H170,'Listado desplegable'!$A$15:$C$42,2,0),"")</f>
        <v/>
      </c>
      <c r="G164" s="107" t="str">
        <f>IFERROR(VLOOKUP('Anexo 2. Cuadro de seguimiento'!$I170,$A$44:$C$99,2,0),"Seleccionar")</f>
        <v>Seleccionar</v>
      </c>
      <c r="H164" s="108" t="str">
        <f>IFERROR(VLOOKUP($G164,$B$45:C$99,2,0),"")</f>
        <v/>
      </c>
      <c r="I164" s="22" t="str">
        <f t="shared" si="6"/>
        <v>SIN EJECUTAR</v>
      </c>
      <c r="J164" s="22" t="str">
        <f t="shared" si="7"/>
        <v>SIN EJECUTAR</v>
      </c>
      <c r="AO164" s="89">
        <f>IF('Anexo 2. Cuadro de seguimiento'!S170="",0,'Anexo 2. Cuadro de seguimiento'!S170)</f>
        <v>0</v>
      </c>
      <c r="AP164" s="89">
        <f>IF('Anexo 2. Cuadro de seguimiento'!T170="",0,'Anexo 2. Cuadro de seguimiento'!T170)</f>
        <v>0</v>
      </c>
    </row>
    <row r="165" spans="5:42" ht="15" customHeight="1">
      <c r="E165" s="146" t="str">
        <f>IFERROR(VLOOKUP('Anexo 2. Cuadro de seguimiento'!$G170,'Listado desplegable'!$A$4:$B$12,2,0),"")</f>
        <v/>
      </c>
      <c r="F165" s="109" t="str">
        <f>IFERROR(VLOOKUP('Anexo 2. Cuadro de seguimiento'!$H170,'Listado desplegable'!$A$15:$B$42,2,0),"")</f>
        <v/>
      </c>
      <c r="G165" s="107" t="str">
        <f>IFERROR(VLOOKUP('Anexo 2. Cuadro de seguimiento'!$I171,$A$44:$C$99,2,0),"Seleccionar")</f>
        <v>Seleccionar</v>
      </c>
      <c r="H165" s="108" t="str">
        <f>IFERROR(VLOOKUP($G165,$B$45:C$99,2,0),"")</f>
        <v/>
      </c>
      <c r="I165" s="22" t="str">
        <f t="shared" si="6"/>
        <v>SIN EJECUTAR</v>
      </c>
      <c r="J165" s="22" t="str">
        <f t="shared" si="7"/>
        <v>SIN EJECUTAR</v>
      </c>
      <c r="AO165" s="89">
        <f>IF('Anexo 2. Cuadro de seguimiento'!S171="",0,'Anexo 2. Cuadro de seguimiento'!S171)</f>
        <v>0</v>
      </c>
      <c r="AP165" s="89">
        <f>IF('Anexo 2. Cuadro de seguimiento'!T171="",0,'Anexo 2. Cuadro de seguimiento'!T171)</f>
        <v>0</v>
      </c>
    </row>
    <row r="166" spans="5:42" ht="15" customHeight="1">
      <c r="E166" s="140" t="str">
        <f>IFERROR(VLOOKUP('Anexo 2. Cuadro de seguimiento'!$G172,'Listado desplegable'!$A$4:$B$12,2,0),"")</f>
        <v/>
      </c>
      <c r="F166" s="73" t="str">
        <f>IFERROR(VLOOKUP('Anexo 2. Cuadro de seguimiento'!$H172,'Listado desplegable'!$A$15:$B$42,2,0),"")</f>
        <v/>
      </c>
      <c r="G166" s="141" t="str">
        <f>IFERROR(VLOOKUP('Anexo 2. Cuadro de seguimiento'!$I172,$A$44:$C$99,2,0),"Seleccionar")</f>
        <v>Seleccionar</v>
      </c>
      <c r="H166" s="85" t="str">
        <f>IFERROR(VLOOKUP($G166,$B$45:C$99,2,0),"")</f>
        <v/>
      </c>
      <c r="I166" s="22" t="str">
        <f t="shared" si="6"/>
        <v>SIN EJECUTAR</v>
      </c>
      <c r="J166" s="22" t="str">
        <f t="shared" si="7"/>
        <v>SIN EJECUTAR</v>
      </c>
      <c r="AO166" s="89">
        <f>IF('Anexo 2. Cuadro de seguimiento'!S172="",0,'Anexo 2. Cuadro de seguimiento'!S172)</f>
        <v>0</v>
      </c>
      <c r="AP166" s="89">
        <f>IF('Anexo 2. Cuadro de seguimiento'!T172="",0,'Anexo 2. Cuadro de seguimiento'!T172)</f>
        <v>0</v>
      </c>
    </row>
    <row r="167" spans="5:42" ht="15" customHeight="1">
      <c r="E167" s="140" t="str">
        <f>IFERROR(VLOOKUP('Anexo 2. Cuadro de seguimiento'!$G172,'Listado desplegable'!$A$4:$B$12,2,0),"")</f>
        <v/>
      </c>
      <c r="F167" s="73" t="str">
        <f>IFERROR(VLOOKUP('Anexo 2. Cuadro de seguimiento'!$H172,'Listado desplegable'!$A$15:$B$42,2,0),"")</f>
        <v/>
      </c>
      <c r="G167" s="141" t="str">
        <f>IFERROR(VLOOKUP('Anexo 2. Cuadro de seguimiento'!$I173,$A$44:$C$99,2,0),"Seleccionar")</f>
        <v>Seleccionar</v>
      </c>
      <c r="H167" s="142" t="str">
        <f>IFERROR(VLOOKUP($G167,$B$45:C$99,2,0),"")</f>
        <v/>
      </c>
      <c r="I167" s="22" t="str">
        <f t="shared" si="6"/>
        <v>SIN EJECUTAR</v>
      </c>
      <c r="J167" s="22" t="str">
        <f t="shared" si="7"/>
        <v>SIN EJECUTAR</v>
      </c>
      <c r="AO167" s="89">
        <f>IF('Anexo 2. Cuadro de seguimiento'!S173="",0,'Anexo 2. Cuadro de seguimiento'!S173)</f>
        <v>0</v>
      </c>
      <c r="AP167" s="89">
        <f>IF('Anexo 2. Cuadro de seguimiento'!T173="",0,'Anexo 2. Cuadro de seguimiento'!T173)</f>
        <v>0</v>
      </c>
    </row>
    <row r="168" spans="5:42" ht="15" customHeight="1">
      <c r="E168" s="145" t="str">
        <f>IFERROR(VLOOKUP('Anexo 2. Cuadro de seguimiento'!$G174,'Listado desplegable'!$A$4:$B$12,2,0),"")</f>
        <v/>
      </c>
      <c r="F168" s="109" t="str">
        <f>IFERROR(VLOOKUP('Anexo 2. Cuadro de seguimiento'!$H174,'Listado desplegable'!$A$15:$B$42,2,0),"")</f>
        <v/>
      </c>
      <c r="G168" s="107" t="str">
        <f>IFERROR(VLOOKUP('Anexo 2. Cuadro de seguimiento'!$I174,$A$44:$C$99,2,0),"Seleccionar")</f>
        <v>Seleccionar</v>
      </c>
      <c r="H168" s="108" t="str">
        <f>IFERROR(VLOOKUP($G168,$B$45:C$99,2,0),"")</f>
        <v/>
      </c>
      <c r="I168" s="22" t="str">
        <f t="shared" ref="I168:I231" si="8">IF(AO168&gt;=1,"EJECUTADO",IF(AO168&gt;=0.001,"EN EJECUCIÓN","SIN EJECUTAR"))</f>
        <v>SIN EJECUTAR</v>
      </c>
      <c r="J168" s="22" t="str">
        <f t="shared" ref="J168:J231" si="9">IF(AP168&gt;=1,"EJECUTADO",IF(AP168&gt;=0.001,"EN EJECUCIÓN","SIN EJECUTAR"))</f>
        <v>SIN EJECUTAR</v>
      </c>
      <c r="AO168" s="89">
        <f>IF('Anexo 2. Cuadro de seguimiento'!S174="",0,'Anexo 2. Cuadro de seguimiento'!S174)</f>
        <v>0</v>
      </c>
      <c r="AP168" s="89">
        <f>IF('Anexo 2. Cuadro de seguimiento'!T174="",0,'Anexo 2. Cuadro de seguimiento'!T174)</f>
        <v>0</v>
      </c>
    </row>
    <row r="169" spans="5:42" ht="15" customHeight="1">
      <c r="E169" s="146" t="str">
        <f>IFERROR(VLOOKUP('Anexo 2. Cuadro de seguimiento'!$G174,'Listado desplegable'!$A$4:$B$12,2,0),"")</f>
        <v/>
      </c>
      <c r="F169" s="109" t="str">
        <f>IFERROR(VLOOKUP('Anexo 2. Cuadro de seguimiento'!$H174,'Listado desplegable'!$A$15:$B$42,2,0),"")</f>
        <v/>
      </c>
      <c r="G169" s="107" t="str">
        <f>IFERROR(VLOOKUP('Anexo 2. Cuadro de seguimiento'!$I175,$A$44:$C$99,2,0),"Seleccionar")</f>
        <v>Seleccionar</v>
      </c>
      <c r="H169" s="108" t="str">
        <f>IFERROR(VLOOKUP($G169,$B$45:C$99,2,0),"")</f>
        <v/>
      </c>
      <c r="I169" s="22" t="str">
        <f t="shared" si="8"/>
        <v>SIN EJECUTAR</v>
      </c>
      <c r="J169" s="22" t="str">
        <f t="shared" si="9"/>
        <v>SIN EJECUTAR</v>
      </c>
      <c r="AO169" s="89">
        <f>IF('Anexo 2. Cuadro de seguimiento'!S175="",0,'Anexo 2. Cuadro de seguimiento'!S175)</f>
        <v>0</v>
      </c>
      <c r="AP169" s="89">
        <f>IF('Anexo 2. Cuadro de seguimiento'!T175="",0,'Anexo 2. Cuadro de seguimiento'!T175)</f>
        <v>0</v>
      </c>
    </row>
    <row r="170" spans="5:42" ht="15" customHeight="1">
      <c r="E170" s="140" t="str">
        <f>IFERROR(VLOOKUP('Anexo 2. Cuadro de seguimiento'!$G176,'Listado desplegable'!$A$4:$B$12,2,0),"")</f>
        <v/>
      </c>
      <c r="F170" s="73" t="str">
        <f>IFERROR(VLOOKUP('Anexo 2. Cuadro de seguimiento'!$H176,'Listado desplegable'!$A$15:$B$42,2,0),"")</f>
        <v/>
      </c>
      <c r="G170" s="141" t="str">
        <f>IFERROR(VLOOKUP('Anexo 2. Cuadro de seguimiento'!$I176,$A$44:$C$99,2,0),"Seleccionar")</f>
        <v>Seleccionar</v>
      </c>
      <c r="H170" s="85" t="str">
        <f>IFERROR(VLOOKUP($G170,$B$45:C$99,2,0),"")</f>
        <v/>
      </c>
      <c r="I170" s="22" t="str">
        <f t="shared" si="8"/>
        <v>SIN EJECUTAR</v>
      </c>
      <c r="J170" s="22" t="str">
        <f t="shared" si="9"/>
        <v>SIN EJECUTAR</v>
      </c>
      <c r="AO170" s="89">
        <f>IF('Anexo 2. Cuadro de seguimiento'!S176="",0,'Anexo 2. Cuadro de seguimiento'!S176)</f>
        <v>0</v>
      </c>
      <c r="AP170" s="89">
        <f>IF('Anexo 2. Cuadro de seguimiento'!T176="",0,'Anexo 2. Cuadro de seguimiento'!T176)</f>
        <v>0</v>
      </c>
    </row>
    <row r="171" spans="5:42" ht="15" customHeight="1">
      <c r="E171" s="140" t="str">
        <f>IFERROR(VLOOKUP('Anexo 2. Cuadro de seguimiento'!$G176,'Listado desplegable'!$A$4:$B$12,2,0),"")</f>
        <v/>
      </c>
      <c r="F171" s="73" t="str">
        <f>IFERROR(VLOOKUP('Anexo 2. Cuadro de seguimiento'!$H176,'Listado desplegable'!$A$15:$B$42,2,0),"")</f>
        <v/>
      </c>
      <c r="G171" s="141" t="str">
        <f>IFERROR(VLOOKUP('Anexo 2. Cuadro de seguimiento'!$I177,$A$44:$C$99,2,0),"Seleccionar")</f>
        <v>Seleccionar</v>
      </c>
      <c r="H171" s="142" t="str">
        <f>IFERROR(VLOOKUP($G171,$B$45:C$99,2,0),"")</f>
        <v/>
      </c>
      <c r="I171" s="22" t="str">
        <f t="shared" si="8"/>
        <v>SIN EJECUTAR</v>
      </c>
      <c r="J171" s="22" t="str">
        <f t="shared" si="9"/>
        <v>SIN EJECUTAR</v>
      </c>
      <c r="AO171" s="89">
        <f>IF('Anexo 2. Cuadro de seguimiento'!S177="",0,'Anexo 2. Cuadro de seguimiento'!S177)</f>
        <v>0</v>
      </c>
      <c r="AP171" s="89">
        <f>IF('Anexo 2. Cuadro de seguimiento'!T177="",0,'Anexo 2. Cuadro de seguimiento'!T177)</f>
        <v>0</v>
      </c>
    </row>
    <row r="172" spans="5:42" ht="15" customHeight="1">
      <c r="E172" s="145" t="str">
        <f>IFERROR(VLOOKUP('Anexo 2. Cuadro de seguimiento'!$G178,'Listado desplegable'!$A$4:$B$12,2,0),"")</f>
        <v/>
      </c>
      <c r="F172" s="107" t="str">
        <f>IFERROR(VLOOKUP('Anexo 2. Cuadro de seguimiento'!$H178,'Listado desplegable'!$A$15:$C$42,2,0),"")</f>
        <v/>
      </c>
      <c r="G172" s="107" t="str">
        <f>IFERROR(VLOOKUP('Anexo 2. Cuadro de seguimiento'!$I178,$A$44:$C$99,2,0),"Seleccionar")</f>
        <v>Seleccionar</v>
      </c>
      <c r="H172" s="108" t="str">
        <f>IFERROR(VLOOKUP($G172,$B$45:C$99,2,0),"")</f>
        <v/>
      </c>
      <c r="I172" s="22" t="str">
        <f t="shared" si="8"/>
        <v>SIN EJECUTAR</v>
      </c>
      <c r="J172" s="22" t="str">
        <f t="shared" si="9"/>
        <v>SIN EJECUTAR</v>
      </c>
      <c r="AO172" s="89">
        <f>IF('Anexo 2. Cuadro de seguimiento'!S178="",0,'Anexo 2. Cuadro de seguimiento'!S178)</f>
        <v>0</v>
      </c>
      <c r="AP172" s="89">
        <f>IF('Anexo 2. Cuadro de seguimiento'!T178="",0,'Anexo 2. Cuadro de seguimiento'!T178)</f>
        <v>0</v>
      </c>
    </row>
    <row r="173" spans="5:42" ht="15" customHeight="1">
      <c r="E173" s="146" t="str">
        <f>IFERROR(VLOOKUP('Anexo 2. Cuadro de seguimiento'!$G178,'Listado desplegable'!$A$4:$B$12,2,0),"")</f>
        <v/>
      </c>
      <c r="F173" s="109" t="str">
        <f>IFERROR(VLOOKUP('Anexo 2. Cuadro de seguimiento'!$H178,'Listado desplegable'!$A$15:$B$42,2,0),"")</f>
        <v/>
      </c>
      <c r="G173" s="107" t="str">
        <f>IFERROR(VLOOKUP('Anexo 2. Cuadro de seguimiento'!$I179,$A$44:$C$99,2,0),"Seleccionar")</f>
        <v>Seleccionar</v>
      </c>
      <c r="H173" s="108" t="str">
        <f>IFERROR(VLOOKUP($G173,$B$45:C$99,2,0),"")</f>
        <v/>
      </c>
      <c r="I173" s="22" t="str">
        <f t="shared" si="8"/>
        <v>SIN EJECUTAR</v>
      </c>
      <c r="J173" s="22" t="str">
        <f t="shared" si="9"/>
        <v>SIN EJECUTAR</v>
      </c>
      <c r="AO173" s="89">
        <f>IF('Anexo 2. Cuadro de seguimiento'!S179="",0,'Anexo 2. Cuadro de seguimiento'!S179)</f>
        <v>0</v>
      </c>
      <c r="AP173" s="89">
        <f>IF('Anexo 2. Cuadro de seguimiento'!T179="",0,'Anexo 2. Cuadro de seguimiento'!T179)</f>
        <v>0</v>
      </c>
    </row>
    <row r="174" spans="5:42" ht="15" customHeight="1">
      <c r="E174" s="140" t="str">
        <f>IFERROR(VLOOKUP('Anexo 2. Cuadro de seguimiento'!$G180,'Listado desplegable'!$A$4:$B$12,2,0),"")</f>
        <v/>
      </c>
      <c r="F174" s="73" t="str">
        <f>IFERROR(VLOOKUP('Anexo 2. Cuadro de seguimiento'!$H180,'Listado desplegable'!$A$15:$B$42,2,0),"")</f>
        <v/>
      </c>
      <c r="G174" s="141" t="str">
        <f>IFERROR(VLOOKUP('Anexo 2. Cuadro de seguimiento'!$I180,$A$44:$C$99,2,0),"Seleccionar")</f>
        <v>Seleccionar</v>
      </c>
      <c r="H174" s="85" t="str">
        <f>IFERROR(VLOOKUP($G174,$B$45:C$99,2,0),"")</f>
        <v/>
      </c>
      <c r="I174" s="22" t="str">
        <f t="shared" si="8"/>
        <v>SIN EJECUTAR</v>
      </c>
      <c r="J174" s="22" t="str">
        <f t="shared" si="9"/>
        <v>SIN EJECUTAR</v>
      </c>
      <c r="AO174" s="89">
        <f>IF('Anexo 2. Cuadro de seguimiento'!S180="",0,'Anexo 2. Cuadro de seguimiento'!S180)</f>
        <v>0</v>
      </c>
      <c r="AP174" s="89">
        <f>IF('Anexo 2. Cuadro de seguimiento'!T180="",0,'Anexo 2. Cuadro de seguimiento'!T180)</f>
        <v>0</v>
      </c>
    </row>
    <row r="175" spans="5:42" ht="15" customHeight="1">
      <c r="E175" s="140" t="str">
        <f>IFERROR(VLOOKUP('Anexo 2. Cuadro de seguimiento'!$G180,'Listado desplegable'!$A$4:$B$12,2,0),"")</f>
        <v/>
      </c>
      <c r="F175" s="73" t="str">
        <f>IFERROR(VLOOKUP('Anexo 2. Cuadro de seguimiento'!$H180,'Listado desplegable'!$A$15:$B$42,2,0),"")</f>
        <v/>
      </c>
      <c r="G175" s="141" t="str">
        <f>IFERROR(VLOOKUP('Anexo 2. Cuadro de seguimiento'!$I181,$A$44:$C$99,2,0),"Seleccionar")</f>
        <v>Seleccionar</v>
      </c>
      <c r="H175" s="142" t="str">
        <f>IFERROR(VLOOKUP($G175,$B$45:C$99,2,0),"")</f>
        <v/>
      </c>
      <c r="I175" s="22" t="str">
        <f t="shared" si="8"/>
        <v>SIN EJECUTAR</v>
      </c>
      <c r="J175" s="22" t="str">
        <f t="shared" si="9"/>
        <v>SIN EJECUTAR</v>
      </c>
      <c r="AO175" s="89">
        <f>IF('Anexo 2. Cuadro de seguimiento'!S181="",0,'Anexo 2. Cuadro de seguimiento'!S181)</f>
        <v>0</v>
      </c>
      <c r="AP175" s="89">
        <f>IF('Anexo 2. Cuadro de seguimiento'!T181="",0,'Anexo 2. Cuadro de seguimiento'!T181)</f>
        <v>0</v>
      </c>
    </row>
    <row r="176" spans="5:42" ht="15" customHeight="1">
      <c r="E176" s="145" t="str">
        <f>IFERROR(VLOOKUP('Anexo 2. Cuadro de seguimiento'!$G182,'Listado desplegable'!$A$4:$B$12,2,0),"")</f>
        <v/>
      </c>
      <c r="F176" s="109" t="str">
        <f>IFERROR(VLOOKUP('Anexo 2. Cuadro de seguimiento'!$H182,'Listado desplegable'!$A$15:$B$42,2,0),"")</f>
        <v/>
      </c>
      <c r="G176" s="107" t="str">
        <f>IFERROR(VLOOKUP('Anexo 2. Cuadro de seguimiento'!$I182,$A$44:$C$99,2,0),"Seleccionar")</f>
        <v>Seleccionar</v>
      </c>
      <c r="H176" s="108" t="str">
        <f>IFERROR(VLOOKUP($G176,$B$45:C$99,2,0),"")</f>
        <v/>
      </c>
      <c r="I176" s="22" t="str">
        <f t="shared" si="8"/>
        <v>SIN EJECUTAR</v>
      </c>
      <c r="J176" s="22" t="str">
        <f t="shared" si="9"/>
        <v>SIN EJECUTAR</v>
      </c>
      <c r="AO176" s="89">
        <f>IF('Anexo 2. Cuadro de seguimiento'!S182="",0,'Anexo 2. Cuadro de seguimiento'!S182)</f>
        <v>0</v>
      </c>
      <c r="AP176" s="89">
        <f>IF('Anexo 2. Cuadro de seguimiento'!T182="",0,'Anexo 2. Cuadro de seguimiento'!T182)</f>
        <v>0</v>
      </c>
    </row>
    <row r="177" spans="5:42" ht="15" customHeight="1">
      <c r="E177" s="146" t="str">
        <f>IFERROR(VLOOKUP('Anexo 2. Cuadro de seguimiento'!$G182,'Listado desplegable'!$A$4:$B$12,2,0),"")</f>
        <v/>
      </c>
      <c r="F177" s="109" t="str">
        <f>IFERROR(VLOOKUP('Anexo 2. Cuadro de seguimiento'!$H182,'Listado desplegable'!$A$15:$B$42,2,0),"")</f>
        <v/>
      </c>
      <c r="G177" s="107" t="str">
        <f>IFERROR(VLOOKUP('Anexo 2. Cuadro de seguimiento'!$I183,$A$44:$C$99,2,0),"Seleccionar")</f>
        <v>Seleccionar</v>
      </c>
      <c r="H177" s="108" t="str">
        <f>IFERROR(VLOOKUP($G177,$B$45:C$99,2,0),"")</f>
        <v/>
      </c>
      <c r="I177" s="22" t="str">
        <f t="shared" si="8"/>
        <v>SIN EJECUTAR</v>
      </c>
      <c r="J177" s="22" t="str">
        <f t="shared" si="9"/>
        <v>SIN EJECUTAR</v>
      </c>
      <c r="AO177" s="89">
        <f>IF('Anexo 2. Cuadro de seguimiento'!S183="",0,'Anexo 2. Cuadro de seguimiento'!S183)</f>
        <v>0</v>
      </c>
      <c r="AP177" s="89">
        <f>IF('Anexo 2. Cuadro de seguimiento'!T183="",0,'Anexo 2. Cuadro de seguimiento'!T183)</f>
        <v>0</v>
      </c>
    </row>
    <row r="178" spans="5:42" ht="15" customHeight="1">
      <c r="E178" s="140" t="str">
        <f>IFERROR(VLOOKUP('Anexo 2. Cuadro de seguimiento'!$G184,'Listado desplegable'!$A$4:$B$12,2,0),"")</f>
        <v/>
      </c>
      <c r="F178" s="73" t="str">
        <f>IFERROR(VLOOKUP('Anexo 2. Cuadro de seguimiento'!$H184,'Listado desplegable'!$A$15:$B$42,2,0),"")</f>
        <v/>
      </c>
      <c r="G178" s="141" t="str">
        <f>IFERROR(VLOOKUP('Anexo 2. Cuadro de seguimiento'!$I184,$A$44:$C$99,2,0),"Seleccionar")</f>
        <v>Seleccionar</v>
      </c>
      <c r="H178" s="85" t="str">
        <f>IFERROR(VLOOKUP($G178,$B$45:C$99,2,0),"")</f>
        <v/>
      </c>
      <c r="I178" s="22" t="str">
        <f t="shared" si="8"/>
        <v>SIN EJECUTAR</v>
      </c>
      <c r="J178" s="22" t="str">
        <f t="shared" si="9"/>
        <v>SIN EJECUTAR</v>
      </c>
      <c r="AO178" s="89">
        <f>IF('Anexo 2. Cuadro de seguimiento'!S184="",0,'Anexo 2. Cuadro de seguimiento'!S184)</f>
        <v>0</v>
      </c>
      <c r="AP178" s="89">
        <f>IF('Anexo 2. Cuadro de seguimiento'!T184="",0,'Anexo 2. Cuadro de seguimiento'!T184)</f>
        <v>0</v>
      </c>
    </row>
    <row r="179" spans="5:42" ht="15" customHeight="1">
      <c r="E179" s="140" t="str">
        <f>IFERROR(VLOOKUP('Anexo 2. Cuadro de seguimiento'!$G184,'Listado desplegable'!$A$4:$B$12,2,0),"")</f>
        <v/>
      </c>
      <c r="F179" s="73" t="str">
        <f>IFERROR(VLOOKUP('Anexo 2. Cuadro de seguimiento'!$H184,'Listado desplegable'!$A$15:$B$42,2,0),"")</f>
        <v/>
      </c>
      <c r="G179" s="141" t="str">
        <f>IFERROR(VLOOKUP('Anexo 2. Cuadro de seguimiento'!$I185,$A$44:$C$99,2,0),"Seleccionar")</f>
        <v>Seleccionar</v>
      </c>
      <c r="H179" s="142" t="str">
        <f>IFERROR(VLOOKUP($G179,$B$45:C$99,2,0),"")</f>
        <v/>
      </c>
      <c r="I179" s="22" t="str">
        <f t="shared" si="8"/>
        <v>SIN EJECUTAR</v>
      </c>
      <c r="J179" s="22" t="str">
        <f t="shared" si="9"/>
        <v>SIN EJECUTAR</v>
      </c>
      <c r="AO179" s="89">
        <f>IF('Anexo 2. Cuadro de seguimiento'!S185="",0,'Anexo 2. Cuadro de seguimiento'!S185)</f>
        <v>0</v>
      </c>
      <c r="AP179" s="89">
        <f>IF('Anexo 2. Cuadro de seguimiento'!T185="",0,'Anexo 2. Cuadro de seguimiento'!T185)</f>
        <v>0</v>
      </c>
    </row>
    <row r="180" spans="5:42" ht="15" customHeight="1">
      <c r="E180" s="145" t="str">
        <f>IFERROR(VLOOKUP('Anexo 2. Cuadro de seguimiento'!$G186,'Listado desplegable'!$A$4:$B$12,2,0),"")</f>
        <v/>
      </c>
      <c r="F180" s="107" t="str">
        <f>IFERROR(VLOOKUP('Anexo 2. Cuadro de seguimiento'!$H186,'Listado desplegable'!$A$15:$C$42,2,0),"")</f>
        <v/>
      </c>
      <c r="G180" s="107" t="str">
        <f>IFERROR(VLOOKUP('Anexo 2. Cuadro de seguimiento'!$I186,$A$44:$C$99,2,0),"Seleccionar")</f>
        <v>Seleccionar</v>
      </c>
      <c r="H180" s="108" t="str">
        <f>IFERROR(VLOOKUP($G180,$B$45:C$99,2,0),"")</f>
        <v/>
      </c>
      <c r="I180" s="22" t="str">
        <f t="shared" si="8"/>
        <v>SIN EJECUTAR</v>
      </c>
      <c r="J180" s="22" t="str">
        <f t="shared" si="9"/>
        <v>SIN EJECUTAR</v>
      </c>
      <c r="AO180" s="89">
        <f>IF('Anexo 2. Cuadro de seguimiento'!S186="",0,'Anexo 2. Cuadro de seguimiento'!S186)</f>
        <v>0</v>
      </c>
      <c r="AP180" s="89">
        <f>IF('Anexo 2. Cuadro de seguimiento'!T186="",0,'Anexo 2. Cuadro de seguimiento'!T186)</f>
        <v>0</v>
      </c>
    </row>
    <row r="181" spans="5:42" ht="15" customHeight="1">
      <c r="E181" s="146" t="str">
        <f>IFERROR(VLOOKUP('Anexo 2. Cuadro de seguimiento'!$G186,'Listado desplegable'!$A$4:$B$12,2,0),"")</f>
        <v/>
      </c>
      <c r="F181" s="109" t="str">
        <f>IFERROR(VLOOKUP('Anexo 2. Cuadro de seguimiento'!$H186,'Listado desplegable'!$A$15:$B$42,2,0),"")</f>
        <v/>
      </c>
      <c r="G181" s="107" t="str">
        <f>IFERROR(VLOOKUP('Anexo 2. Cuadro de seguimiento'!$I187,$A$44:$C$99,2,0),"Seleccionar")</f>
        <v>Seleccionar</v>
      </c>
      <c r="H181" s="108" t="str">
        <f>IFERROR(VLOOKUP($G181,$B$45:C$99,2,0),"")</f>
        <v/>
      </c>
      <c r="I181" s="22" t="str">
        <f t="shared" si="8"/>
        <v>SIN EJECUTAR</v>
      </c>
      <c r="J181" s="22" t="str">
        <f t="shared" si="9"/>
        <v>SIN EJECUTAR</v>
      </c>
      <c r="AO181" s="89">
        <f>IF('Anexo 2. Cuadro de seguimiento'!S187="",0,'Anexo 2. Cuadro de seguimiento'!S187)</f>
        <v>0</v>
      </c>
      <c r="AP181" s="89">
        <f>IF('Anexo 2. Cuadro de seguimiento'!T187="",0,'Anexo 2. Cuadro de seguimiento'!T187)</f>
        <v>0</v>
      </c>
    </row>
    <row r="182" spans="5:42" ht="15" customHeight="1">
      <c r="E182" s="140" t="str">
        <f>IFERROR(VLOOKUP('Anexo 2. Cuadro de seguimiento'!$G188,'Listado desplegable'!$A$4:$B$12,2,0),"")</f>
        <v/>
      </c>
      <c r="F182" s="73" t="str">
        <f>IFERROR(VLOOKUP('Anexo 2. Cuadro de seguimiento'!$H188,'Listado desplegable'!$A$15:$B$42,2,0),"")</f>
        <v/>
      </c>
      <c r="G182" s="141" t="str">
        <f>IFERROR(VLOOKUP('Anexo 2. Cuadro de seguimiento'!$I188,$A$44:$C$99,2,0),"Seleccionar")</f>
        <v>Seleccionar</v>
      </c>
      <c r="H182" s="85" t="str">
        <f>IFERROR(VLOOKUP($G182,$B$45:C$99,2,0),"")</f>
        <v/>
      </c>
      <c r="I182" s="22" t="str">
        <f t="shared" si="8"/>
        <v>SIN EJECUTAR</v>
      </c>
      <c r="J182" s="22" t="str">
        <f t="shared" si="9"/>
        <v>SIN EJECUTAR</v>
      </c>
      <c r="AO182" s="89">
        <f>IF('Anexo 2. Cuadro de seguimiento'!S188="",0,'Anexo 2. Cuadro de seguimiento'!S188)</f>
        <v>0</v>
      </c>
      <c r="AP182" s="89">
        <f>IF('Anexo 2. Cuadro de seguimiento'!T188="",0,'Anexo 2. Cuadro de seguimiento'!T188)</f>
        <v>0</v>
      </c>
    </row>
    <row r="183" spans="5:42" ht="15" customHeight="1">
      <c r="E183" s="140" t="str">
        <f>IFERROR(VLOOKUP('Anexo 2. Cuadro de seguimiento'!$G188,'Listado desplegable'!$A$4:$B$12,2,0),"")</f>
        <v/>
      </c>
      <c r="F183" s="73" t="str">
        <f>IFERROR(VLOOKUP('Anexo 2. Cuadro de seguimiento'!$H188,'Listado desplegable'!$A$15:$B$42,2,0),"")</f>
        <v/>
      </c>
      <c r="G183" s="141" t="str">
        <f>IFERROR(VLOOKUP('Anexo 2. Cuadro de seguimiento'!$I189,$A$44:$C$99,2,0),"Seleccionar")</f>
        <v>Seleccionar</v>
      </c>
      <c r="H183" s="142" t="str">
        <f>IFERROR(VLOOKUP($G183,$B$45:C$99,2,0),"")</f>
        <v/>
      </c>
      <c r="I183" s="22" t="str">
        <f t="shared" si="8"/>
        <v>SIN EJECUTAR</v>
      </c>
      <c r="J183" s="22" t="str">
        <f t="shared" si="9"/>
        <v>SIN EJECUTAR</v>
      </c>
      <c r="AO183" s="89">
        <f>IF('Anexo 2. Cuadro de seguimiento'!S189="",0,'Anexo 2. Cuadro de seguimiento'!S189)</f>
        <v>0</v>
      </c>
      <c r="AP183" s="89">
        <f>IF('Anexo 2. Cuadro de seguimiento'!T189="",0,'Anexo 2. Cuadro de seguimiento'!T189)</f>
        <v>0</v>
      </c>
    </row>
    <row r="184" spans="5:42" ht="15" customHeight="1">
      <c r="E184" s="145" t="str">
        <f>IFERROR(VLOOKUP('Anexo 2. Cuadro de seguimiento'!$G190,'Listado desplegable'!$A$4:$B$12,2,0),"")</f>
        <v/>
      </c>
      <c r="F184" s="109" t="str">
        <f>IFERROR(VLOOKUP('Anexo 2. Cuadro de seguimiento'!$H190,'Listado desplegable'!$A$15:$B$42,2,0),"")</f>
        <v/>
      </c>
      <c r="G184" s="107" t="str">
        <f>IFERROR(VLOOKUP('Anexo 2. Cuadro de seguimiento'!$I190,$A$44:$C$99,2,0),"Seleccionar")</f>
        <v>Seleccionar</v>
      </c>
      <c r="H184" s="108" t="str">
        <f>IFERROR(VLOOKUP($G184,$B$45:C$99,2,0),"")</f>
        <v/>
      </c>
      <c r="I184" s="22" t="str">
        <f t="shared" si="8"/>
        <v>SIN EJECUTAR</v>
      </c>
      <c r="J184" s="22" t="str">
        <f t="shared" si="9"/>
        <v>SIN EJECUTAR</v>
      </c>
      <c r="AO184" s="89">
        <f>IF('Anexo 2. Cuadro de seguimiento'!S190="",0,'Anexo 2. Cuadro de seguimiento'!S190)</f>
        <v>0</v>
      </c>
      <c r="AP184" s="89">
        <f>IF('Anexo 2. Cuadro de seguimiento'!T190="",0,'Anexo 2. Cuadro de seguimiento'!T190)</f>
        <v>0</v>
      </c>
    </row>
    <row r="185" spans="5:42" ht="15" customHeight="1">
      <c r="E185" s="146" t="str">
        <f>IFERROR(VLOOKUP('Anexo 2. Cuadro de seguimiento'!$G190,'Listado desplegable'!$A$4:$B$12,2,0),"")</f>
        <v/>
      </c>
      <c r="F185" s="109" t="str">
        <f>IFERROR(VLOOKUP('Anexo 2. Cuadro de seguimiento'!$H190,'Listado desplegable'!$A$15:$B$42,2,0),"")</f>
        <v/>
      </c>
      <c r="G185" s="107" t="str">
        <f>IFERROR(VLOOKUP('Anexo 2. Cuadro de seguimiento'!$I191,$A$44:$C$99,2,0),"Seleccionar")</f>
        <v>Seleccionar</v>
      </c>
      <c r="H185" s="108" t="str">
        <f>IFERROR(VLOOKUP($G185,$B$45:C$99,2,0),"")</f>
        <v/>
      </c>
      <c r="I185" s="22" t="str">
        <f t="shared" si="8"/>
        <v>SIN EJECUTAR</v>
      </c>
      <c r="J185" s="22" t="str">
        <f t="shared" si="9"/>
        <v>SIN EJECUTAR</v>
      </c>
      <c r="AO185" s="89">
        <f>IF('Anexo 2. Cuadro de seguimiento'!S191="",0,'Anexo 2. Cuadro de seguimiento'!S191)</f>
        <v>0</v>
      </c>
      <c r="AP185" s="89">
        <f>IF('Anexo 2. Cuadro de seguimiento'!T191="",0,'Anexo 2. Cuadro de seguimiento'!T191)</f>
        <v>0</v>
      </c>
    </row>
    <row r="186" spans="5:42" ht="15" customHeight="1">
      <c r="E186" s="140" t="str">
        <f>IFERROR(VLOOKUP('Anexo 2. Cuadro de seguimiento'!$G192,'Listado desplegable'!$A$4:$B$12,2,0),"")</f>
        <v/>
      </c>
      <c r="F186" s="73" t="str">
        <f>IFERROR(VLOOKUP('Anexo 2. Cuadro de seguimiento'!$H192,'Listado desplegable'!$A$15:$B$42,2,0),"")</f>
        <v/>
      </c>
      <c r="G186" s="141" t="str">
        <f>IFERROR(VLOOKUP('Anexo 2. Cuadro de seguimiento'!$I192,$A$44:$C$99,2,0),"Seleccionar")</f>
        <v>Seleccionar</v>
      </c>
      <c r="H186" s="85" t="str">
        <f>IFERROR(VLOOKUP($G186,$B$45:C$99,2,0),"")</f>
        <v/>
      </c>
      <c r="I186" s="22" t="str">
        <f t="shared" si="8"/>
        <v>SIN EJECUTAR</v>
      </c>
      <c r="J186" s="22" t="str">
        <f t="shared" si="9"/>
        <v>SIN EJECUTAR</v>
      </c>
      <c r="AO186" s="89">
        <f>IF('Anexo 2. Cuadro de seguimiento'!S192="",0,'Anexo 2. Cuadro de seguimiento'!S192)</f>
        <v>0</v>
      </c>
      <c r="AP186" s="89">
        <f>IF('Anexo 2. Cuadro de seguimiento'!T192="",0,'Anexo 2. Cuadro de seguimiento'!T192)</f>
        <v>0</v>
      </c>
    </row>
    <row r="187" spans="5:42" ht="15" customHeight="1">
      <c r="E187" s="140" t="str">
        <f>IFERROR(VLOOKUP('Anexo 2. Cuadro de seguimiento'!$G192,'Listado desplegable'!$A$4:$B$12,2,0),"")</f>
        <v/>
      </c>
      <c r="F187" s="73" t="str">
        <f>IFERROR(VLOOKUP('Anexo 2. Cuadro de seguimiento'!$H192,'Listado desplegable'!$A$15:$B$42,2,0),"")</f>
        <v/>
      </c>
      <c r="G187" s="141" t="str">
        <f>IFERROR(VLOOKUP('Anexo 2. Cuadro de seguimiento'!$I193,$A$44:$C$99,2,0),"Seleccionar")</f>
        <v>Seleccionar</v>
      </c>
      <c r="H187" s="142" t="str">
        <f>IFERROR(VLOOKUP($G187,$B$45:C$99,2,0),"")</f>
        <v/>
      </c>
      <c r="I187" s="22" t="str">
        <f t="shared" si="8"/>
        <v>SIN EJECUTAR</v>
      </c>
      <c r="J187" s="22" t="str">
        <f t="shared" si="9"/>
        <v>SIN EJECUTAR</v>
      </c>
      <c r="AO187" s="89">
        <f>IF('Anexo 2. Cuadro de seguimiento'!S193="",0,'Anexo 2. Cuadro de seguimiento'!S193)</f>
        <v>0</v>
      </c>
      <c r="AP187" s="89">
        <f>IF('Anexo 2. Cuadro de seguimiento'!T193="",0,'Anexo 2. Cuadro de seguimiento'!T193)</f>
        <v>0</v>
      </c>
    </row>
    <row r="188" spans="5:42" ht="15" customHeight="1">
      <c r="E188" s="145" t="str">
        <f>IFERROR(VLOOKUP('Anexo 2. Cuadro de seguimiento'!$G194,'Listado desplegable'!$A$4:$B$12,2,0),"")</f>
        <v/>
      </c>
      <c r="F188" s="107" t="str">
        <f>IFERROR(VLOOKUP('Anexo 2. Cuadro de seguimiento'!$H194,'Listado desplegable'!$A$15:$C$42,2,0),"")</f>
        <v/>
      </c>
      <c r="G188" s="107" t="str">
        <f>IFERROR(VLOOKUP('Anexo 2. Cuadro de seguimiento'!$I194,$A$44:$C$99,2,0),"Seleccionar")</f>
        <v>Seleccionar</v>
      </c>
      <c r="H188" s="108" t="str">
        <f>IFERROR(VLOOKUP($G188,$B$45:C$99,2,0),"")</f>
        <v/>
      </c>
      <c r="I188" s="22" t="str">
        <f t="shared" si="8"/>
        <v>SIN EJECUTAR</v>
      </c>
      <c r="J188" s="22" t="str">
        <f t="shared" si="9"/>
        <v>SIN EJECUTAR</v>
      </c>
      <c r="AO188" s="89">
        <f>IF('Anexo 2. Cuadro de seguimiento'!S194="",0,'Anexo 2. Cuadro de seguimiento'!S194)</f>
        <v>0</v>
      </c>
      <c r="AP188" s="89">
        <f>IF('Anexo 2. Cuadro de seguimiento'!T194="",0,'Anexo 2. Cuadro de seguimiento'!T194)</f>
        <v>0</v>
      </c>
    </row>
    <row r="189" spans="5:42" ht="15" customHeight="1">
      <c r="E189" s="146" t="str">
        <f>IFERROR(VLOOKUP('Anexo 2. Cuadro de seguimiento'!$G194,'Listado desplegable'!$A$4:$B$12,2,0),"")</f>
        <v/>
      </c>
      <c r="F189" s="109" t="str">
        <f>IFERROR(VLOOKUP('Anexo 2. Cuadro de seguimiento'!$H194,'Listado desplegable'!$A$15:$B$42,2,0),"")</f>
        <v/>
      </c>
      <c r="G189" s="107" t="str">
        <f>IFERROR(VLOOKUP('Anexo 2. Cuadro de seguimiento'!$I195,$A$44:$C$99,2,0),"Seleccionar")</f>
        <v>Seleccionar</v>
      </c>
      <c r="H189" s="108" t="str">
        <f>IFERROR(VLOOKUP($G189,$B$45:C$99,2,0),"")</f>
        <v/>
      </c>
      <c r="I189" s="22" t="str">
        <f t="shared" si="8"/>
        <v>SIN EJECUTAR</v>
      </c>
      <c r="J189" s="22" t="str">
        <f t="shared" si="9"/>
        <v>SIN EJECUTAR</v>
      </c>
      <c r="AO189" s="89">
        <f>IF('Anexo 2. Cuadro de seguimiento'!S195="",0,'Anexo 2. Cuadro de seguimiento'!S195)</f>
        <v>0</v>
      </c>
      <c r="AP189" s="89">
        <f>IF('Anexo 2. Cuadro de seguimiento'!T195="",0,'Anexo 2. Cuadro de seguimiento'!T195)</f>
        <v>0</v>
      </c>
    </row>
    <row r="190" spans="5:42" ht="15" customHeight="1">
      <c r="E190" s="140" t="str">
        <f>IFERROR(VLOOKUP('Anexo 2. Cuadro de seguimiento'!$G196,'Listado desplegable'!$A$4:$B$12,2,0),"")</f>
        <v/>
      </c>
      <c r="F190" s="73" t="str">
        <f>IFERROR(VLOOKUP('Anexo 2. Cuadro de seguimiento'!$H196,'Listado desplegable'!$A$15:$B$42,2,0),"")</f>
        <v/>
      </c>
      <c r="G190" s="141" t="str">
        <f>IFERROR(VLOOKUP('Anexo 2. Cuadro de seguimiento'!$I196,$A$44:$C$99,2,0),"Seleccionar")</f>
        <v>Seleccionar</v>
      </c>
      <c r="H190" s="85" t="str">
        <f>IFERROR(VLOOKUP($G190,$B$45:C$99,2,0),"")</f>
        <v/>
      </c>
      <c r="I190" s="22" t="str">
        <f t="shared" si="8"/>
        <v>SIN EJECUTAR</v>
      </c>
      <c r="J190" s="22" t="str">
        <f t="shared" si="9"/>
        <v>SIN EJECUTAR</v>
      </c>
      <c r="AO190" s="89">
        <f>IF('Anexo 2. Cuadro de seguimiento'!S196="",0,'Anexo 2. Cuadro de seguimiento'!S196)</f>
        <v>0</v>
      </c>
      <c r="AP190" s="89">
        <f>IF('Anexo 2. Cuadro de seguimiento'!T196="",0,'Anexo 2. Cuadro de seguimiento'!T196)</f>
        <v>0</v>
      </c>
    </row>
    <row r="191" spans="5:42" ht="15" customHeight="1">
      <c r="E191" s="140" t="str">
        <f>IFERROR(VLOOKUP('Anexo 2. Cuadro de seguimiento'!$G196,'Listado desplegable'!$A$4:$B$12,2,0),"")</f>
        <v/>
      </c>
      <c r="F191" s="73" t="str">
        <f>IFERROR(VLOOKUP('Anexo 2. Cuadro de seguimiento'!$H196,'Listado desplegable'!$A$15:$B$42,2,0),"")</f>
        <v/>
      </c>
      <c r="G191" s="141" t="str">
        <f>IFERROR(VLOOKUP('Anexo 2. Cuadro de seguimiento'!$I197,$A$44:$C$99,2,0),"Seleccionar")</f>
        <v>Seleccionar</v>
      </c>
      <c r="H191" s="142" t="str">
        <f>IFERROR(VLOOKUP($G191,$B$45:C$99,2,0),"")</f>
        <v/>
      </c>
      <c r="I191" s="22" t="str">
        <f t="shared" si="8"/>
        <v>SIN EJECUTAR</v>
      </c>
      <c r="J191" s="22" t="str">
        <f t="shared" si="9"/>
        <v>SIN EJECUTAR</v>
      </c>
      <c r="AO191" s="89">
        <f>IF('Anexo 2. Cuadro de seguimiento'!S197="",0,'Anexo 2. Cuadro de seguimiento'!S197)</f>
        <v>0</v>
      </c>
      <c r="AP191" s="89">
        <f>IF('Anexo 2. Cuadro de seguimiento'!T197="",0,'Anexo 2. Cuadro de seguimiento'!T197)</f>
        <v>0</v>
      </c>
    </row>
    <row r="192" spans="5:42" ht="15" customHeight="1">
      <c r="E192" s="145" t="str">
        <f>IFERROR(VLOOKUP('Anexo 2. Cuadro de seguimiento'!$G198,'Listado desplegable'!$A$4:$B$12,2,0),"")</f>
        <v/>
      </c>
      <c r="F192" s="109" t="str">
        <f>IFERROR(VLOOKUP('Anexo 2. Cuadro de seguimiento'!$H198,'Listado desplegable'!$A$15:$B$42,2,0),"")</f>
        <v/>
      </c>
      <c r="G192" s="107" t="str">
        <f>IFERROR(VLOOKUP('Anexo 2. Cuadro de seguimiento'!$I198,$A$44:$C$99,2,0),"Seleccionar")</f>
        <v>Seleccionar</v>
      </c>
      <c r="H192" s="108" t="str">
        <f>IFERROR(VLOOKUP($G192,$B$45:C$99,2,0),"")</f>
        <v/>
      </c>
      <c r="I192" s="22" t="str">
        <f t="shared" si="8"/>
        <v>SIN EJECUTAR</v>
      </c>
      <c r="J192" s="22" t="str">
        <f t="shared" si="9"/>
        <v>SIN EJECUTAR</v>
      </c>
      <c r="AO192" s="89">
        <f>IF('Anexo 2. Cuadro de seguimiento'!S198="",0,'Anexo 2. Cuadro de seguimiento'!S198)</f>
        <v>0</v>
      </c>
      <c r="AP192" s="89">
        <f>IF('Anexo 2. Cuadro de seguimiento'!T198="",0,'Anexo 2. Cuadro de seguimiento'!T198)</f>
        <v>0</v>
      </c>
    </row>
    <row r="193" spans="5:42" ht="15" customHeight="1">
      <c r="E193" s="146" t="str">
        <f>IFERROR(VLOOKUP('Anexo 2. Cuadro de seguimiento'!$G198,'Listado desplegable'!$A$4:$B$12,2,0),"")</f>
        <v/>
      </c>
      <c r="F193" s="109" t="str">
        <f>IFERROR(VLOOKUP('Anexo 2. Cuadro de seguimiento'!$H198,'Listado desplegable'!$A$15:$B$42,2,0),"")</f>
        <v/>
      </c>
      <c r="G193" s="107" t="str">
        <f>IFERROR(VLOOKUP('Anexo 2. Cuadro de seguimiento'!$I199,$A$44:$C$99,2,0),"Seleccionar")</f>
        <v>Seleccionar</v>
      </c>
      <c r="H193" s="108" t="str">
        <f>IFERROR(VLOOKUP($G193,$B$45:C$99,2,0),"")</f>
        <v/>
      </c>
      <c r="I193" s="22" t="str">
        <f t="shared" si="8"/>
        <v>SIN EJECUTAR</v>
      </c>
      <c r="J193" s="22" t="str">
        <f t="shared" si="9"/>
        <v>SIN EJECUTAR</v>
      </c>
      <c r="AO193" s="89">
        <f>IF('Anexo 2. Cuadro de seguimiento'!S199="",0,'Anexo 2. Cuadro de seguimiento'!S199)</f>
        <v>0</v>
      </c>
      <c r="AP193" s="89">
        <f>IF('Anexo 2. Cuadro de seguimiento'!T199="",0,'Anexo 2. Cuadro de seguimiento'!T199)</f>
        <v>0</v>
      </c>
    </row>
    <row r="194" spans="5:42" ht="15" customHeight="1">
      <c r="E194" s="140" t="str">
        <f>IFERROR(VLOOKUP('Anexo 2. Cuadro de seguimiento'!$G200,'Listado desplegable'!$A$4:$B$12,2,0),"")</f>
        <v/>
      </c>
      <c r="F194" s="73" t="str">
        <f>IFERROR(VLOOKUP('Anexo 2. Cuadro de seguimiento'!$H200,'Listado desplegable'!$A$15:$B$42,2,0),"")</f>
        <v/>
      </c>
      <c r="G194" s="141" t="str">
        <f>IFERROR(VLOOKUP('Anexo 2. Cuadro de seguimiento'!$I200,$A$44:$C$99,2,0),"Seleccionar")</f>
        <v>Seleccionar</v>
      </c>
      <c r="H194" s="85" t="str">
        <f>IFERROR(VLOOKUP($G194,$B$45:C$99,2,0),"")</f>
        <v/>
      </c>
      <c r="I194" s="22" t="str">
        <f t="shared" si="8"/>
        <v>SIN EJECUTAR</v>
      </c>
      <c r="J194" s="22" t="str">
        <f t="shared" si="9"/>
        <v>SIN EJECUTAR</v>
      </c>
      <c r="AO194" s="89">
        <f>IF('Anexo 2. Cuadro de seguimiento'!S200="",0,'Anexo 2. Cuadro de seguimiento'!S200)</f>
        <v>0</v>
      </c>
      <c r="AP194" s="89">
        <f>IF('Anexo 2. Cuadro de seguimiento'!T200="",0,'Anexo 2. Cuadro de seguimiento'!T200)</f>
        <v>0</v>
      </c>
    </row>
    <row r="195" spans="5:42" ht="15" customHeight="1">
      <c r="E195" s="140" t="str">
        <f>IFERROR(VLOOKUP('Anexo 2. Cuadro de seguimiento'!$G200,'Listado desplegable'!$A$4:$B$12,2,0),"")</f>
        <v/>
      </c>
      <c r="F195" s="73" t="str">
        <f>IFERROR(VLOOKUP('Anexo 2. Cuadro de seguimiento'!$H200,'Listado desplegable'!$A$15:$B$42,2,0),"")</f>
        <v/>
      </c>
      <c r="G195" s="141" t="str">
        <f>IFERROR(VLOOKUP('Anexo 2. Cuadro de seguimiento'!$I201,$A$44:$C$99,2,0),"Seleccionar")</f>
        <v>Seleccionar</v>
      </c>
      <c r="H195" s="142" t="str">
        <f>IFERROR(VLOOKUP($G195,$B$45:C$99,2,0),"")</f>
        <v/>
      </c>
      <c r="I195" s="22" t="str">
        <f t="shared" si="8"/>
        <v>SIN EJECUTAR</v>
      </c>
      <c r="J195" s="22" t="str">
        <f t="shared" si="9"/>
        <v>SIN EJECUTAR</v>
      </c>
      <c r="AO195" s="89">
        <f>IF('Anexo 2. Cuadro de seguimiento'!S201="",0,'Anexo 2. Cuadro de seguimiento'!S201)</f>
        <v>0</v>
      </c>
      <c r="AP195" s="89">
        <f>IF('Anexo 2. Cuadro de seguimiento'!T201="",0,'Anexo 2. Cuadro de seguimiento'!T201)</f>
        <v>0</v>
      </c>
    </row>
    <row r="196" spans="5:42" ht="15" customHeight="1">
      <c r="E196" s="145" t="str">
        <f>IFERROR(VLOOKUP('Anexo 2. Cuadro de seguimiento'!$G202,'Listado desplegable'!$A$4:$B$12,2,0),"")</f>
        <v/>
      </c>
      <c r="F196" s="107" t="str">
        <f>IFERROR(VLOOKUP('Anexo 2. Cuadro de seguimiento'!$H202,'Listado desplegable'!$A$15:$C$42,2,0),"")</f>
        <v/>
      </c>
      <c r="G196" s="107" t="str">
        <f>IFERROR(VLOOKUP('Anexo 2. Cuadro de seguimiento'!$I202,$A$44:$C$99,2,0),"Seleccionar")</f>
        <v>Seleccionar</v>
      </c>
      <c r="H196" s="108" t="str">
        <f>IFERROR(VLOOKUP($G196,$B$45:C$99,2,0),"")</f>
        <v/>
      </c>
      <c r="I196" s="22" t="str">
        <f t="shared" si="8"/>
        <v>SIN EJECUTAR</v>
      </c>
      <c r="J196" s="22" t="str">
        <f t="shared" si="9"/>
        <v>SIN EJECUTAR</v>
      </c>
      <c r="AO196" s="89">
        <f>IF('Anexo 2. Cuadro de seguimiento'!S202="",0,'Anexo 2. Cuadro de seguimiento'!S202)</f>
        <v>0</v>
      </c>
      <c r="AP196" s="89">
        <f>IF('Anexo 2. Cuadro de seguimiento'!T202="",0,'Anexo 2. Cuadro de seguimiento'!T202)</f>
        <v>0</v>
      </c>
    </row>
    <row r="197" spans="5:42" ht="15" customHeight="1">
      <c r="E197" s="146" t="str">
        <f>IFERROR(VLOOKUP('Anexo 2. Cuadro de seguimiento'!$G202,'Listado desplegable'!$A$4:$B$12,2,0),"")</f>
        <v/>
      </c>
      <c r="F197" s="109" t="str">
        <f>IFERROR(VLOOKUP('Anexo 2. Cuadro de seguimiento'!$H202,'Listado desplegable'!$A$15:$B$42,2,0),"")</f>
        <v/>
      </c>
      <c r="G197" s="107" t="str">
        <f>IFERROR(VLOOKUP('Anexo 2. Cuadro de seguimiento'!$I203,$A$44:$C$99,2,0),"Seleccionar")</f>
        <v>Seleccionar</v>
      </c>
      <c r="H197" s="108" t="str">
        <f>IFERROR(VLOOKUP($G197,$B$45:C$99,2,0),"")</f>
        <v/>
      </c>
      <c r="I197" s="22" t="str">
        <f t="shared" si="8"/>
        <v>SIN EJECUTAR</v>
      </c>
      <c r="J197" s="22" t="str">
        <f t="shared" si="9"/>
        <v>SIN EJECUTAR</v>
      </c>
      <c r="AO197" s="89">
        <f>IF('Anexo 2. Cuadro de seguimiento'!S203="",0,'Anexo 2. Cuadro de seguimiento'!S203)</f>
        <v>0</v>
      </c>
      <c r="AP197" s="89">
        <f>IF('Anexo 2. Cuadro de seguimiento'!T203="",0,'Anexo 2. Cuadro de seguimiento'!T203)</f>
        <v>0</v>
      </c>
    </row>
    <row r="198" spans="5:42" ht="15" customHeight="1">
      <c r="E198" s="140" t="str">
        <f>IFERROR(VLOOKUP('Anexo 2. Cuadro de seguimiento'!$G204,'Listado desplegable'!$A$4:$B$12,2,0),"")</f>
        <v/>
      </c>
      <c r="F198" s="73" t="str">
        <f>IFERROR(VLOOKUP('Anexo 2. Cuadro de seguimiento'!$H204,'Listado desplegable'!$A$15:$B$42,2,0),"")</f>
        <v/>
      </c>
      <c r="G198" s="141" t="str">
        <f>IFERROR(VLOOKUP('Anexo 2. Cuadro de seguimiento'!$I204,$A$44:$C$99,2,0),"Seleccionar")</f>
        <v>Seleccionar</v>
      </c>
      <c r="H198" s="85" t="str">
        <f>IFERROR(VLOOKUP($G198,$B$45:C$99,2,0),"")</f>
        <v/>
      </c>
      <c r="I198" s="22" t="str">
        <f t="shared" si="8"/>
        <v>SIN EJECUTAR</v>
      </c>
      <c r="J198" s="22" t="str">
        <f t="shared" si="9"/>
        <v>SIN EJECUTAR</v>
      </c>
      <c r="AO198" s="89">
        <f>IF('Anexo 2. Cuadro de seguimiento'!S204="",0,'Anexo 2. Cuadro de seguimiento'!S204)</f>
        <v>0</v>
      </c>
      <c r="AP198" s="89">
        <f>IF('Anexo 2. Cuadro de seguimiento'!T204="",0,'Anexo 2. Cuadro de seguimiento'!T204)</f>
        <v>0</v>
      </c>
    </row>
    <row r="199" spans="5:42" ht="15" customHeight="1">
      <c r="E199" s="140" t="str">
        <f>IFERROR(VLOOKUP('Anexo 2. Cuadro de seguimiento'!$G204,'Listado desplegable'!$A$4:$B$12,2,0),"")</f>
        <v/>
      </c>
      <c r="F199" s="73" t="str">
        <f>IFERROR(VLOOKUP('Anexo 2. Cuadro de seguimiento'!$H204,'Listado desplegable'!$A$15:$B$42,2,0),"")</f>
        <v/>
      </c>
      <c r="G199" s="141" t="str">
        <f>IFERROR(VLOOKUP('Anexo 2. Cuadro de seguimiento'!$I205,$A$44:$C$99,2,0),"Seleccionar")</f>
        <v>Seleccionar</v>
      </c>
      <c r="H199" s="142" t="str">
        <f>IFERROR(VLOOKUP($G199,$B$45:C$99,2,0),"")</f>
        <v/>
      </c>
      <c r="I199" s="22" t="str">
        <f t="shared" si="8"/>
        <v>SIN EJECUTAR</v>
      </c>
      <c r="J199" s="22" t="str">
        <f t="shared" si="9"/>
        <v>SIN EJECUTAR</v>
      </c>
      <c r="AO199" s="89">
        <f>IF('Anexo 2. Cuadro de seguimiento'!S205="",0,'Anexo 2. Cuadro de seguimiento'!S205)</f>
        <v>0</v>
      </c>
      <c r="AP199" s="89">
        <f>IF('Anexo 2. Cuadro de seguimiento'!T205="",0,'Anexo 2. Cuadro de seguimiento'!T205)</f>
        <v>0</v>
      </c>
    </row>
    <row r="200" spans="5:42" ht="15" customHeight="1">
      <c r="E200" s="145" t="str">
        <f>IFERROR(VLOOKUP('Anexo 2. Cuadro de seguimiento'!$G206,'Listado desplegable'!$A$4:$B$12,2,0),"")</f>
        <v/>
      </c>
      <c r="F200" s="109" t="str">
        <f>IFERROR(VLOOKUP('Anexo 2. Cuadro de seguimiento'!$H206,'Listado desplegable'!$A$15:$B$42,2,0),"")</f>
        <v/>
      </c>
      <c r="G200" s="107" t="str">
        <f>IFERROR(VLOOKUP('Anexo 2. Cuadro de seguimiento'!$I206,$A$44:$C$99,2,0),"Seleccionar")</f>
        <v>Seleccionar</v>
      </c>
      <c r="H200" s="108" t="str">
        <f>IFERROR(VLOOKUP($G200,$B$45:C$99,2,0),"")</f>
        <v/>
      </c>
      <c r="I200" s="22" t="str">
        <f t="shared" si="8"/>
        <v>SIN EJECUTAR</v>
      </c>
      <c r="J200" s="22" t="str">
        <f t="shared" si="9"/>
        <v>SIN EJECUTAR</v>
      </c>
      <c r="AO200" s="89">
        <f>IF('Anexo 2. Cuadro de seguimiento'!S206="",0,'Anexo 2. Cuadro de seguimiento'!S206)</f>
        <v>0</v>
      </c>
      <c r="AP200" s="89">
        <f>IF('Anexo 2. Cuadro de seguimiento'!T206="",0,'Anexo 2. Cuadro de seguimiento'!T206)</f>
        <v>0</v>
      </c>
    </row>
    <row r="201" spans="5:42" ht="15" customHeight="1">
      <c r="E201" s="146" t="str">
        <f>IFERROR(VLOOKUP('Anexo 2. Cuadro de seguimiento'!$G206,'Listado desplegable'!$A$4:$B$12,2,0),"")</f>
        <v/>
      </c>
      <c r="F201" s="109" t="str">
        <f>IFERROR(VLOOKUP('Anexo 2. Cuadro de seguimiento'!$H206,'Listado desplegable'!$A$15:$B$42,2,0),"")</f>
        <v/>
      </c>
      <c r="G201" s="107" t="str">
        <f>IFERROR(VLOOKUP('Anexo 2. Cuadro de seguimiento'!$I207,$A$44:$C$99,2,0),"Seleccionar")</f>
        <v>Seleccionar</v>
      </c>
      <c r="H201" s="108" t="str">
        <f>IFERROR(VLOOKUP($G201,$B$45:C$99,2,0),"")</f>
        <v/>
      </c>
      <c r="I201" s="22" t="str">
        <f t="shared" si="8"/>
        <v>SIN EJECUTAR</v>
      </c>
      <c r="J201" s="22" t="str">
        <f t="shared" si="9"/>
        <v>SIN EJECUTAR</v>
      </c>
      <c r="AO201" s="89">
        <f>IF('Anexo 2. Cuadro de seguimiento'!S207="",0,'Anexo 2. Cuadro de seguimiento'!S207)</f>
        <v>0</v>
      </c>
      <c r="AP201" s="89">
        <f>IF('Anexo 2. Cuadro de seguimiento'!T207="",0,'Anexo 2. Cuadro de seguimiento'!T207)</f>
        <v>0</v>
      </c>
    </row>
    <row r="202" spans="5:42" ht="15" customHeight="1">
      <c r="E202" s="140" t="str">
        <f>IFERROR(VLOOKUP('Anexo 2. Cuadro de seguimiento'!$G208,'Listado desplegable'!$A$4:$B$12,2,0),"")</f>
        <v/>
      </c>
      <c r="F202" s="73" t="str">
        <f>IFERROR(VLOOKUP('Anexo 2. Cuadro de seguimiento'!$H208,'Listado desplegable'!$A$15:$B$42,2,0),"")</f>
        <v/>
      </c>
      <c r="G202" s="141" t="str">
        <f>IFERROR(VLOOKUP('Anexo 2. Cuadro de seguimiento'!$I208,$A$44:$C$99,2,0),"Seleccionar")</f>
        <v>Seleccionar</v>
      </c>
      <c r="H202" s="85" t="str">
        <f>IFERROR(VLOOKUP($G202,$B$45:C$99,2,0),"")</f>
        <v/>
      </c>
      <c r="I202" s="22" t="str">
        <f t="shared" si="8"/>
        <v>SIN EJECUTAR</v>
      </c>
      <c r="J202" s="22" t="str">
        <f t="shared" si="9"/>
        <v>SIN EJECUTAR</v>
      </c>
      <c r="AO202" s="89">
        <f>IF('Anexo 2. Cuadro de seguimiento'!S208="",0,'Anexo 2. Cuadro de seguimiento'!S208)</f>
        <v>0</v>
      </c>
      <c r="AP202" s="89">
        <f>IF('Anexo 2. Cuadro de seguimiento'!T208="",0,'Anexo 2. Cuadro de seguimiento'!T208)</f>
        <v>0</v>
      </c>
    </row>
    <row r="203" spans="5:42" ht="15" customHeight="1">
      <c r="E203" s="140" t="str">
        <f>IFERROR(VLOOKUP('Anexo 2. Cuadro de seguimiento'!$G208,'Listado desplegable'!$A$4:$B$12,2,0),"")</f>
        <v/>
      </c>
      <c r="F203" s="73" t="str">
        <f>IFERROR(VLOOKUP('Anexo 2. Cuadro de seguimiento'!$H208,'Listado desplegable'!$A$15:$B$42,2,0),"")</f>
        <v/>
      </c>
      <c r="G203" s="141" t="str">
        <f>IFERROR(VLOOKUP('Anexo 2. Cuadro de seguimiento'!$I209,$A$44:$C$99,2,0),"Seleccionar")</f>
        <v>Seleccionar</v>
      </c>
      <c r="H203" s="142" t="str">
        <f>IFERROR(VLOOKUP($G203,$B$45:C$99,2,0),"")</f>
        <v/>
      </c>
      <c r="I203" s="22" t="str">
        <f t="shared" si="8"/>
        <v>SIN EJECUTAR</v>
      </c>
      <c r="J203" s="22" t="str">
        <f t="shared" si="9"/>
        <v>SIN EJECUTAR</v>
      </c>
      <c r="AO203" s="89">
        <f>IF('Anexo 2. Cuadro de seguimiento'!S209="",0,'Anexo 2. Cuadro de seguimiento'!S209)</f>
        <v>0</v>
      </c>
      <c r="AP203" s="89">
        <f>IF('Anexo 2. Cuadro de seguimiento'!T209="",0,'Anexo 2. Cuadro de seguimiento'!T209)</f>
        <v>0</v>
      </c>
    </row>
    <row r="204" spans="5:42" ht="15" customHeight="1">
      <c r="E204" s="145" t="str">
        <f>IFERROR(VLOOKUP('Anexo 2. Cuadro de seguimiento'!$G210,'Listado desplegable'!$A$4:$B$12,2,0),"")</f>
        <v/>
      </c>
      <c r="F204" s="107" t="str">
        <f>IFERROR(VLOOKUP('Anexo 2. Cuadro de seguimiento'!$H210,'Listado desplegable'!$A$15:$C$42,2,0),"")</f>
        <v/>
      </c>
      <c r="G204" s="107" t="str">
        <f>IFERROR(VLOOKUP('Anexo 2. Cuadro de seguimiento'!$I210,$A$44:$C$99,2,0),"Seleccionar")</f>
        <v>Seleccionar</v>
      </c>
      <c r="H204" s="108" t="str">
        <f>IFERROR(VLOOKUP($G204,$B$45:C$99,2,0),"")</f>
        <v/>
      </c>
      <c r="I204" s="22" t="str">
        <f t="shared" si="8"/>
        <v>SIN EJECUTAR</v>
      </c>
      <c r="J204" s="22" t="str">
        <f t="shared" si="9"/>
        <v>SIN EJECUTAR</v>
      </c>
      <c r="AO204" s="89">
        <f>IF('Anexo 2. Cuadro de seguimiento'!S210="",0,'Anexo 2. Cuadro de seguimiento'!S210)</f>
        <v>0</v>
      </c>
      <c r="AP204" s="89">
        <f>IF('Anexo 2. Cuadro de seguimiento'!T210="",0,'Anexo 2. Cuadro de seguimiento'!T210)</f>
        <v>0</v>
      </c>
    </row>
    <row r="205" spans="5:42" ht="15" customHeight="1">
      <c r="E205" s="146" t="str">
        <f>IFERROR(VLOOKUP('Anexo 2. Cuadro de seguimiento'!$G210,'Listado desplegable'!$A$4:$B$12,2,0),"")</f>
        <v/>
      </c>
      <c r="F205" s="109" t="str">
        <f>IFERROR(VLOOKUP('Anexo 2. Cuadro de seguimiento'!$H210,'Listado desplegable'!$A$15:$B$42,2,0),"")</f>
        <v/>
      </c>
      <c r="G205" s="107" t="str">
        <f>IFERROR(VLOOKUP('Anexo 2. Cuadro de seguimiento'!$I211,$A$44:$C$99,2,0),"Seleccionar")</f>
        <v>Seleccionar</v>
      </c>
      <c r="H205" s="108" t="str">
        <f>IFERROR(VLOOKUP($G205,$B$45:C$99,2,0),"")</f>
        <v/>
      </c>
      <c r="I205" s="22" t="str">
        <f t="shared" si="8"/>
        <v>SIN EJECUTAR</v>
      </c>
      <c r="J205" s="22" t="str">
        <f t="shared" si="9"/>
        <v>SIN EJECUTAR</v>
      </c>
      <c r="AO205" s="89">
        <f>IF('Anexo 2. Cuadro de seguimiento'!S211="",0,'Anexo 2. Cuadro de seguimiento'!S211)</f>
        <v>0</v>
      </c>
      <c r="AP205" s="89">
        <f>IF('Anexo 2. Cuadro de seguimiento'!T211="",0,'Anexo 2. Cuadro de seguimiento'!T211)</f>
        <v>0</v>
      </c>
    </row>
    <row r="206" spans="5:42" ht="15" customHeight="1">
      <c r="E206" s="140" t="str">
        <f>IFERROR(VLOOKUP('Anexo 2. Cuadro de seguimiento'!$G212,'Listado desplegable'!$A$4:$B$12,2,0),"")</f>
        <v/>
      </c>
      <c r="F206" s="73" t="str">
        <f>IFERROR(VLOOKUP('Anexo 2. Cuadro de seguimiento'!$H212,'Listado desplegable'!$A$15:$B$42,2,0),"")</f>
        <v/>
      </c>
      <c r="G206" s="141" t="str">
        <f>IFERROR(VLOOKUP('Anexo 2. Cuadro de seguimiento'!$I212,$A$44:$C$99,2,0),"Seleccionar")</f>
        <v>Seleccionar</v>
      </c>
      <c r="H206" s="85" t="str">
        <f>IFERROR(VLOOKUP($G206,$B$45:C$99,2,0),"")</f>
        <v/>
      </c>
      <c r="I206" s="22" t="str">
        <f t="shared" si="8"/>
        <v>SIN EJECUTAR</v>
      </c>
      <c r="J206" s="22" t="str">
        <f t="shared" si="9"/>
        <v>SIN EJECUTAR</v>
      </c>
      <c r="AO206" s="89">
        <f>IF('Anexo 2. Cuadro de seguimiento'!S212="",0,'Anexo 2. Cuadro de seguimiento'!S212)</f>
        <v>0</v>
      </c>
      <c r="AP206" s="89">
        <f>IF('Anexo 2. Cuadro de seguimiento'!T212="",0,'Anexo 2. Cuadro de seguimiento'!T212)</f>
        <v>0</v>
      </c>
    </row>
    <row r="207" spans="5:42" ht="15" customHeight="1">
      <c r="E207" s="140" t="str">
        <f>IFERROR(VLOOKUP('Anexo 2. Cuadro de seguimiento'!$G212,'Listado desplegable'!$A$4:$B$12,2,0),"")</f>
        <v/>
      </c>
      <c r="F207" s="73" t="str">
        <f>IFERROR(VLOOKUP('Anexo 2. Cuadro de seguimiento'!$H212,'Listado desplegable'!$A$15:$B$42,2,0),"")</f>
        <v/>
      </c>
      <c r="G207" s="141" t="str">
        <f>IFERROR(VLOOKUP('Anexo 2. Cuadro de seguimiento'!$I213,$A$44:$C$99,2,0),"Seleccionar")</f>
        <v>Seleccionar</v>
      </c>
      <c r="H207" s="142" t="str">
        <f>IFERROR(VLOOKUP($G207,$B$45:C$99,2,0),"")</f>
        <v/>
      </c>
      <c r="I207" s="22" t="str">
        <f t="shared" si="8"/>
        <v>SIN EJECUTAR</v>
      </c>
      <c r="J207" s="22" t="str">
        <f t="shared" si="9"/>
        <v>SIN EJECUTAR</v>
      </c>
      <c r="AO207" s="89">
        <f>IF('Anexo 2. Cuadro de seguimiento'!S213="",0,'Anexo 2. Cuadro de seguimiento'!S213)</f>
        <v>0</v>
      </c>
      <c r="AP207" s="89">
        <f>IF('Anexo 2. Cuadro de seguimiento'!T213="",0,'Anexo 2. Cuadro de seguimiento'!T213)</f>
        <v>0</v>
      </c>
    </row>
    <row r="208" spans="5:42" ht="15" customHeight="1">
      <c r="E208" s="145" t="str">
        <f>IFERROR(VLOOKUP('Anexo 2. Cuadro de seguimiento'!$G214,'Listado desplegable'!$A$4:$B$12,2,0),"")</f>
        <v/>
      </c>
      <c r="F208" s="109" t="str">
        <f>IFERROR(VLOOKUP('Anexo 2. Cuadro de seguimiento'!$H214,'Listado desplegable'!$A$15:$B$42,2,0),"")</f>
        <v/>
      </c>
      <c r="G208" s="107" t="str">
        <f>IFERROR(VLOOKUP('Anexo 2. Cuadro de seguimiento'!$I214,$A$44:$C$99,2,0),"Seleccionar")</f>
        <v>Seleccionar</v>
      </c>
      <c r="H208" s="108" t="str">
        <f>IFERROR(VLOOKUP($G208,$B$45:C$99,2,0),"")</f>
        <v/>
      </c>
      <c r="I208" s="22" t="str">
        <f t="shared" si="8"/>
        <v>SIN EJECUTAR</v>
      </c>
      <c r="J208" s="22" t="str">
        <f t="shared" si="9"/>
        <v>SIN EJECUTAR</v>
      </c>
      <c r="AO208" s="89">
        <f>IF('Anexo 2. Cuadro de seguimiento'!S214="",0,'Anexo 2. Cuadro de seguimiento'!S214)</f>
        <v>0</v>
      </c>
      <c r="AP208" s="89">
        <f>IF('Anexo 2. Cuadro de seguimiento'!T214="",0,'Anexo 2. Cuadro de seguimiento'!T214)</f>
        <v>0</v>
      </c>
    </row>
    <row r="209" spans="5:42" ht="15" customHeight="1">
      <c r="E209" s="146" t="str">
        <f>IFERROR(VLOOKUP('Anexo 2. Cuadro de seguimiento'!$G214,'Listado desplegable'!$A$4:$B$12,2,0),"")</f>
        <v/>
      </c>
      <c r="F209" s="109" t="str">
        <f>IFERROR(VLOOKUP('Anexo 2. Cuadro de seguimiento'!$H214,'Listado desplegable'!$A$15:$B$42,2,0),"")</f>
        <v/>
      </c>
      <c r="G209" s="107" t="str">
        <f>IFERROR(VLOOKUP('Anexo 2. Cuadro de seguimiento'!$I215,$A$44:$C$99,2,0),"Seleccionar")</f>
        <v>Seleccionar</v>
      </c>
      <c r="H209" s="108" t="str">
        <f>IFERROR(VLOOKUP($G209,$B$45:C$99,2,0),"")</f>
        <v/>
      </c>
      <c r="I209" s="22" t="str">
        <f t="shared" si="8"/>
        <v>SIN EJECUTAR</v>
      </c>
      <c r="J209" s="22" t="str">
        <f t="shared" si="9"/>
        <v>SIN EJECUTAR</v>
      </c>
      <c r="AO209" s="89">
        <f>IF('Anexo 2. Cuadro de seguimiento'!S215="",0,'Anexo 2. Cuadro de seguimiento'!S215)</f>
        <v>0</v>
      </c>
      <c r="AP209" s="89">
        <f>IF('Anexo 2. Cuadro de seguimiento'!T215="",0,'Anexo 2. Cuadro de seguimiento'!T215)</f>
        <v>0</v>
      </c>
    </row>
    <row r="210" spans="5:42" ht="15" customHeight="1">
      <c r="E210" s="140" t="str">
        <f>IFERROR(VLOOKUP('Anexo 2. Cuadro de seguimiento'!$G216,'Listado desplegable'!$A$4:$B$12,2,0),"")</f>
        <v/>
      </c>
      <c r="F210" s="73" t="str">
        <f>IFERROR(VLOOKUP('Anexo 2. Cuadro de seguimiento'!$H216,'Listado desplegable'!$A$15:$B$42,2,0),"")</f>
        <v/>
      </c>
      <c r="G210" s="141" t="str">
        <f>IFERROR(VLOOKUP('Anexo 2. Cuadro de seguimiento'!$I216,$A$44:$C$99,2,0),"Seleccionar")</f>
        <v>Seleccionar</v>
      </c>
      <c r="H210" s="85" t="str">
        <f>IFERROR(VLOOKUP($G210,$B$45:C$99,2,0),"")</f>
        <v/>
      </c>
      <c r="I210" s="22" t="str">
        <f t="shared" si="8"/>
        <v>SIN EJECUTAR</v>
      </c>
      <c r="J210" s="22" t="str">
        <f t="shared" si="9"/>
        <v>SIN EJECUTAR</v>
      </c>
      <c r="AO210" s="89">
        <f>IF('Anexo 2. Cuadro de seguimiento'!S216="",0,'Anexo 2. Cuadro de seguimiento'!S216)</f>
        <v>0</v>
      </c>
      <c r="AP210" s="89">
        <f>IF('Anexo 2. Cuadro de seguimiento'!T216="",0,'Anexo 2. Cuadro de seguimiento'!T216)</f>
        <v>0</v>
      </c>
    </row>
    <row r="211" spans="5:42" ht="15" customHeight="1">
      <c r="E211" s="140" t="str">
        <f>IFERROR(VLOOKUP('Anexo 2. Cuadro de seguimiento'!$G216,'Listado desplegable'!$A$4:$B$12,2,0),"")</f>
        <v/>
      </c>
      <c r="F211" s="73" t="str">
        <f>IFERROR(VLOOKUP('Anexo 2. Cuadro de seguimiento'!$H216,'Listado desplegable'!$A$15:$B$42,2,0),"")</f>
        <v/>
      </c>
      <c r="G211" s="141" t="str">
        <f>IFERROR(VLOOKUP('Anexo 2. Cuadro de seguimiento'!$I217,$A$44:$C$99,2,0),"Seleccionar")</f>
        <v>Seleccionar</v>
      </c>
      <c r="H211" s="142" t="str">
        <f>IFERROR(VLOOKUP($G211,$B$45:C$99,2,0),"")</f>
        <v/>
      </c>
      <c r="I211" s="22" t="str">
        <f t="shared" si="8"/>
        <v>SIN EJECUTAR</v>
      </c>
      <c r="J211" s="22" t="str">
        <f t="shared" si="9"/>
        <v>SIN EJECUTAR</v>
      </c>
      <c r="AO211" s="89">
        <f>IF('Anexo 2. Cuadro de seguimiento'!S217="",0,'Anexo 2. Cuadro de seguimiento'!S217)</f>
        <v>0</v>
      </c>
      <c r="AP211" s="89">
        <f>IF('Anexo 2. Cuadro de seguimiento'!T217="",0,'Anexo 2. Cuadro de seguimiento'!T217)</f>
        <v>0</v>
      </c>
    </row>
    <row r="212" spans="5:42" ht="15" customHeight="1">
      <c r="E212" s="145" t="str">
        <f>IFERROR(VLOOKUP('Anexo 2. Cuadro de seguimiento'!$G218,'Listado desplegable'!$A$4:$B$12,2,0),"")</f>
        <v/>
      </c>
      <c r="F212" s="107" t="str">
        <f>IFERROR(VLOOKUP('Anexo 2. Cuadro de seguimiento'!$H218,'Listado desplegable'!$A$15:$C$42,2,0),"")</f>
        <v/>
      </c>
      <c r="G212" s="107" t="str">
        <f>IFERROR(VLOOKUP('Anexo 2. Cuadro de seguimiento'!$I218,$A$44:$C$99,2,0),"Seleccionar")</f>
        <v>Seleccionar</v>
      </c>
      <c r="H212" s="108" t="str">
        <f>IFERROR(VLOOKUP($G212,$B$45:C$99,2,0),"")</f>
        <v/>
      </c>
      <c r="I212" s="22" t="str">
        <f t="shared" si="8"/>
        <v>SIN EJECUTAR</v>
      </c>
      <c r="J212" s="22" t="str">
        <f t="shared" si="9"/>
        <v>SIN EJECUTAR</v>
      </c>
      <c r="AO212" s="89">
        <f>IF('Anexo 2. Cuadro de seguimiento'!S218="",0,'Anexo 2. Cuadro de seguimiento'!S218)</f>
        <v>0</v>
      </c>
      <c r="AP212" s="89">
        <f>IF('Anexo 2. Cuadro de seguimiento'!T218="",0,'Anexo 2. Cuadro de seguimiento'!T218)</f>
        <v>0</v>
      </c>
    </row>
    <row r="213" spans="5:42" ht="15" customHeight="1">
      <c r="E213" s="146" t="str">
        <f>IFERROR(VLOOKUP('Anexo 2. Cuadro de seguimiento'!$G218,'Listado desplegable'!$A$4:$B$12,2,0),"")</f>
        <v/>
      </c>
      <c r="F213" s="109" t="str">
        <f>IFERROR(VLOOKUP('Anexo 2. Cuadro de seguimiento'!$H218,'Listado desplegable'!$A$15:$B$42,2,0),"")</f>
        <v/>
      </c>
      <c r="G213" s="107" t="str">
        <f>IFERROR(VLOOKUP('Anexo 2. Cuadro de seguimiento'!$I219,$A$44:$C$99,2,0),"Seleccionar")</f>
        <v>Seleccionar</v>
      </c>
      <c r="H213" s="108" t="str">
        <f>IFERROR(VLOOKUP($G213,$B$45:C$99,2,0),"")</f>
        <v/>
      </c>
      <c r="I213" s="22" t="str">
        <f t="shared" si="8"/>
        <v>SIN EJECUTAR</v>
      </c>
      <c r="J213" s="22" t="str">
        <f t="shared" si="9"/>
        <v>SIN EJECUTAR</v>
      </c>
      <c r="AO213" s="89">
        <f>IF('Anexo 2. Cuadro de seguimiento'!S219="",0,'Anexo 2. Cuadro de seguimiento'!S219)</f>
        <v>0</v>
      </c>
      <c r="AP213" s="89">
        <f>IF('Anexo 2. Cuadro de seguimiento'!T219="",0,'Anexo 2. Cuadro de seguimiento'!T219)</f>
        <v>0</v>
      </c>
    </row>
    <row r="214" spans="5:42" ht="15" customHeight="1">
      <c r="E214" s="140" t="str">
        <f>IFERROR(VLOOKUP('Anexo 2. Cuadro de seguimiento'!$G220,'Listado desplegable'!$A$4:$B$12,2,0),"")</f>
        <v/>
      </c>
      <c r="F214" s="73" t="str">
        <f>IFERROR(VLOOKUP('Anexo 2. Cuadro de seguimiento'!$H220,'Listado desplegable'!$A$15:$B$42,2,0),"")</f>
        <v/>
      </c>
      <c r="G214" s="141" t="str">
        <f>IFERROR(VLOOKUP('Anexo 2. Cuadro de seguimiento'!$I220,$A$44:$C$99,2,0),"Seleccionar")</f>
        <v>Seleccionar</v>
      </c>
      <c r="H214" s="85" t="str">
        <f>IFERROR(VLOOKUP($G214,$B$45:C$99,2,0),"")</f>
        <v/>
      </c>
      <c r="I214" s="22" t="str">
        <f t="shared" si="8"/>
        <v>SIN EJECUTAR</v>
      </c>
      <c r="J214" s="22" t="str">
        <f t="shared" si="9"/>
        <v>SIN EJECUTAR</v>
      </c>
      <c r="AO214" s="89">
        <f>IF('Anexo 2. Cuadro de seguimiento'!S220="",0,'Anexo 2. Cuadro de seguimiento'!S220)</f>
        <v>0</v>
      </c>
      <c r="AP214" s="89">
        <f>IF('Anexo 2. Cuadro de seguimiento'!T220="",0,'Anexo 2. Cuadro de seguimiento'!T220)</f>
        <v>0</v>
      </c>
    </row>
    <row r="215" spans="5:42" ht="15" customHeight="1">
      <c r="E215" s="140" t="str">
        <f>IFERROR(VLOOKUP('Anexo 2. Cuadro de seguimiento'!$G220,'Listado desplegable'!$A$4:$B$12,2,0),"")</f>
        <v/>
      </c>
      <c r="F215" s="73" t="str">
        <f>IFERROR(VLOOKUP('Anexo 2. Cuadro de seguimiento'!$H220,'Listado desplegable'!$A$15:$B$42,2,0),"")</f>
        <v/>
      </c>
      <c r="G215" s="141" t="str">
        <f>IFERROR(VLOOKUP('Anexo 2. Cuadro de seguimiento'!$I221,$A$44:$C$99,2,0),"Seleccionar")</f>
        <v>Seleccionar</v>
      </c>
      <c r="H215" s="142" t="str">
        <f>IFERROR(VLOOKUP($G215,$B$45:C$99,2,0),"")</f>
        <v/>
      </c>
      <c r="I215" s="22" t="str">
        <f t="shared" si="8"/>
        <v>SIN EJECUTAR</v>
      </c>
      <c r="J215" s="22" t="str">
        <f t="shared" si="9"/>
        <v>SIN EJECUTAR</v>
      </c>
      <c r="AO215" s="89">
        <f>IF('Anexo 2. Cuadro de seguimiento'!S221="",0,'Anexo 2. Cuadro de seguimiento'!S221)</f>
        <v>0</v>
      </c>
      <c r="AP215" s="89">
        <f>IF('Anexo 2. Cuadro de seguimiento'!T221="",0,'Anexo 2. Cuadro de seguimiento'!T221)</f>
        <v>0</v>
      </c>
    </row>
    <row r="216" spans="5:42" ht="15" customHeight="1">
      <c r="E216" s="145" t="str">
        <f>IFERROR(VLOOKUP('Anexo 2. Cuadro de seguimiento'!$G222,'Listado desplegable'!$A$4:$B$12,2,0),"")</f>
        <v/>
      </c>
      <c r="F216" s="109" t="str">
        <f>IFERROR(VLOOKUP('Anexo 2. Cuadro de seguimiento'!$H222,'Listado desplegable'!$A$15:$B$42,2,0),"")</f>
        <v/>
      </c>
      <c r="G216" s="107" t="str">
        <f>IFERROR(VLOOKUP('Anexo 2. Cuadro de seguimiento'!$I222,$A$44:$C$99,2,0),"Seleccionar")</f>
        <v>Seleccionar</v>
      </c>
      <c r="H216" s="108" t="str">
        <f>IFERROR(VLOOKUP($G216,$B$45:C$99,2,0),"")</f>
        <v/>
      </c>
      <c r="I216" s="22" t="str">
        <f t="shared" si="8"/>
        <v>SIN EJECUTAR</v>
      </c>
      <c r="J216" s="22" t="str">
        <f t="shared" si="9"/>
        <v>SIN EJECUTAR</v>
      </c>
      <c r="AO216" s="89">
        <f>IF('Anexo 2. Cuadro de seguimiento'!S222="",0,'Anexo 2. Cuadro de seguimiento'!S222)</f>
        <v>0</v>
      </c>
      <c r="AP216" s="89">
        <f>IF('Anexo 2. Cuadro de seguimiento'!T222="",0,'Anexo 2. Cuadro de seguimiento'!T222)</f>
        <v>0</v>
      </c>
    </row>
    <row r="217" spans="5:42" ht="15" customHeight="1">
      <c r="E217" s="146" t="str">
        <f>IFERROR(VLOOKUP('Anexo 2. Cuadro de seguimiento'!$G222,'Listado desplegable'!$A$4:$B$12,2,0),"")</f>
        <v/>
      </c>
      <c r="F217" s="109" t="str">
        <f>IFERROR(VLOOKUP('Anexo 2. Cuadro de seguimiento'!$H222,'Listado desplegable'!$A$15:$B$42,2,0),"")</f>
        <v/>
      </c>
      <c r="G217" s="107" t="str">
        <f>IFERROR(VLOOKUP('Anexo 2. Cuadro de seguimiento'!$I223,$A$44:$C$99,2,0),"Seleccionar")</f>
        <v>Seleccionar</v>
      </c>
      <c r="H217" s="108" t="str">
        <f>IFERROR(VLOOKUP($G217,$B$45:C$99,2,0),"")</f>
        <v/>
      </c>
      <c r="I217" s="22" t="str">
        <f t="shared" si="8"/>
        <v>SIN EJECUTAR</v>
      </c>
      <c r="J217" s="22" t="str">
        <f t="shared" si="9"/>
        <v>SIN EJECUTAR</v>
      </c>
      <c r="AO217" s="89">
        <f>IF('Anexo 2. Cuadro de seguimiento'!S223="",0,'Anexo 2. Cuadro de seguimiento'!S223)</f>
        <v>0</v>
      </c>
      <c r="AP217" s="89">
        <f>IF('Anexo 2. Cuadro de seguimiento'!T223="",0,'Anexo 2. Cuadro de seguimiento'!T223)</f>
        <v>0</v>
      </c>
    </row>
    <row r="218" spans="5:42" ht="15" customHeight="1">
      <c r="E218" s="140" t="str">
        <f>IFERROR(VLOOKUP('Anexo 2. Cuadro de seguimiento'!$G224,'Listado desplegable'!$A$4:$B$12,2,0),"")</f>
        <v/>
      </c>
      <c r="F218" s="73" t="str">
        <f>IFERROR(VLOOKUP('Anexo 2. Cuadro de seguimiento'!$H224,'Listado desplegable'!$A$15:$B$42,2,0),"")</f>
        <v/>
      </c>
      <c r="G218" s="141" t="str">
        <f>IFERROR(VLOOKUP('Anexo 2. Cuadro de seguimiento'!$I224,$A$44:$C$99,2,0),"Seleccionar")</f>
        <v>Seleccionar</v>
      </c>
      <c r="H218" s="85" t="str">
        <f>IFERROR(VLOOKUP($G218,$B$45:C$99,2,0),"")</f>
        <v/>
      </c>
      <c r="I218" s="22" t="str">
        <f t="shared" si="8"/>
        <v>SIN EJECUTAR</v>
      </c>
      <c r="J218" s="22" t="str">
        <f t="shared" si="9"/>
        <v>SIN EJECUTAR</v>
      </c>
      <c r="AO218" s="89">
        <f>IF('Anexo 2. Cuadro de seguimiento'!S224="",0,'Anexo 2. Cuadro de seguimiento'!S224)</f>
        <v>0</v>
      </c>
      <c r="AP218" s="89">
        <f>IF('Anexo 2. Cuadro de seguimiento'!T224="",0,'Anexo 2. Cuadro de seguimiento'!T224)</f>
        <v>0</v>
      </c>
    </row>
    <row r="219" spans="5:42" ht="15" customHeight="1">
      <c r="E219" s="140" t="str">
        <f>IFERROR(VLOOKUP('Anexo 2. Cuadro de seguimiento'!$G224,'Listado desplegable'!$A$4:$B$12,2,0),"")</f>
        <v/>
      </c>
      <c r="F219" s="73" t="str">
        <f>IFERROR(VLOOKUP('Anexo 2. Cuadro de seguimiento'!$H224,'Listado desplegable'!$A$15:$B$42,2,0),"")</f>
        <v/>
      </c>
      <c r="G219" s="141" t="str">
        <f>IFERROR(VLOOKUP('Anexo 2. Cuadro de seguimiento'!$I225,$A$44:$C$99,2,0),"Seleccionar")</f>
        <v>Seleccionar</v>
      </c>
      <c r="H219" s="142" t="str">
        <f>IFERROR(VLOOKUP($G219,$B$45:C$99,2,0),"")</f>
        <v/>
      </c>
      <c r="I219" s="22" t="str">
        <f t="shared" si="8"/>
        <v>SIN EJECUTAR</v>
      </c>
      <c r="J219" s="22" t="str">
        <f t="shared" si="9"/>
        <v>SIN EJECUTAR</v>
      </c>
      <c r="AO219" s="89">
        <f>IF('Anexo 2. Cuadro de seguimiento'!S225="",0,'Anexo 2. Cuadro de seguimiento'!S225)</f>
        <v>0</v>
      </c>
      <c r="AP219" s="89">
        <f>IF('Anexo 2. Cuadro de seguimiento'!T225="",0,'Anexo 2. Cuadro de seguimiento'!T225)</f>
        <v>0</v>
      </c>
    </row>
    <row r="220" spans="5:42" ht="15" customHeight="1">
      <c r="E220" s="145" t="str">
        <f>IFERROR(VLOOKUP('Anexo 2. Cuadro de seguimiento'!$G226,'Listado desplegable'!$A$4:$B$12,2,0),"")</f>
        <v/>
      </c>
      <c r="F220" s="107" t="str">
        <f>IFERROR(VLOOKUP('Anexo 2. Cuadro de seguimiento'!$H226,'Listado desplegable'!$A$15:$C$42,2,0),"")</f>
        <v/>
      </c>
      <c r="G220" s="107" t="str">
        <f>IFERROR(VLOOKUP('Anexo 2. Cuadro de seguimiento'!$I226,$A$44:$C$99,2,0),"Seleccionar")</f>
        <v>Seleccionar</v>
      </c>
      <c r="H220" s="108" t="str">
        <f>IFERROR(VLOOKUP($G220,$B$45:C$99,2,0),"")</f>
        <v/>
      </c>
      <c r="I220" s="22" t="str">
        <f t="shared" si="8"/>
        <v>SIN EJECUTAR</v>
      </c>
      <c r="J220" s="22" t="str">
        <f t="shared" si="9"/>
        <v>SIN EJECUTAR</v>
      </c>
      <c r="AO220" s="89">
        <f>IF('Anexo 2. Cuadro de seguimiento'!S226="",0,'Anexo 2. Cuadro de seguimiento'!S226)</f>
        <v>0</v>
      </c>
      <c r="AP220" s="89">
        <f>IF('Anexo 2. Cuadro de seguimiento'!T226="",0,'Anexo 2. Cuadro de seguimiento'!T226)</f>
        <v>0</v>
      </c>
    </row>
    <row r="221" spans="5:42" ht="15" customHeight="1">
      <c r="E221" s="146" t="str">
        <f>IFERROR(VLOOKUP('Anexo 2. Cuadro de seguimiento'!$G226,'Listado desplegable'!$A$4:$B$12,2,0),"")</f>
        <v/>
      </c>
      <c r="F221" s="109" t="str">
        <f>IFERROR(VLOOKUP('Anexo 2. Cuadro de seguimiento'!$H226,'Listado desplegable'!$A$15:$B$42,2,0),"")</f>
        <v/>
      </c>
      <c r="G221" s="107" t="str">
        <f>IFERROR(VLOOKUP('Anexo 2. Cuadro de seguimiento'!$I227,$A$44:$C$99,2,0),"Seleccionar")</f>
        <v>Seleccionar</v>
      </c>
      <c r="H221" s="108" t="str">
        <f>IFERROR(VLOOKUP($G221,$B$45:C$99,2,0),"")</f>
        <v/>
      </c>
      <c r="I221" s="22" t="str">
        <f t="shared" si="8"/>
        <v>SIN EJECUTAR</v>
      </c>
      <c r="J221" s="22" t="str">
        <f t="shared" si="9"/>
        <v>SIN EJECUTAR</v>
      </c>
      <c r="AO221" s="89">
        <f>IF('Anexo 2. Cuadro de seguimiento'!S227="",0,'Anexo 2. Cuadro de seguimiento'!S227)</f>
        <v>0</v>
      </c>
      <c r="AP221" s="89">
        <f>IF('Anexo 2. Cuadro de seguimiento'!T227="",0,'Anexo 2. Cuadro de seguimiento'!T227)</f>
        <v>0</v>
      </c>
    </row>
    <row r="222" spans="5:42" ht="15" customHeight="1">
      <c r="E222" s="140" t="str">
        <f>IFERROR(VLOOKUP('Anexo 2. Cuadro de seguimiento'!$G228,'Listado desplegable'!$A$4:$B$12,2,0),"")</f>
        <v/>
      </c>
      <c r="F222" s="73" t="str">
        <f>IFERROR(VLOOKUP('Anexo 2. Cuadro de seguimiento'!$H228,'Listado desplegable'!$A$15:$B$42,2,0),"")</f>
        <v/>
      </c>
      <c r="G222" s="141" t="str">
        <f>IFERROR(VLOOKUP('Anexo 2. Cuadro de seguimiento'!$I228,$A$44:$C$99,2,0),"Seleccionar")</f>
        <v>Seleccionar</v>
      </c>
      <c r="H222" s="85" t="str">
        <f>IFERROR(VLOOKUP($G222,$B$45:C$99,2,0),"")</f>
        <v/>
      </c>
      <c r="I222" s="22" t="str">
        <f t="shared" si="8"/>
        <v>SIN EJECUTAR</v>
      </c>
      <c r="J222" s="22" t="str">
        <f t="shared" si="9"/>
        <v>SIN EJECUTAR</v>
      </c>
      <c r="AO222" s="89">
        <f>IF('Anexo 2. Cuadro de seguimiento'!S228="",0,'Anexo 2. Cuadro de seguimiento'!S228)</f>
        <v>0</v>
      </c>
      <c r="AP222" s="89">
        <f>IF('Anexo 2. Cuadro de seguimiento'!T228="",0,'Anexo 2. Cuadro de seguimiento'!T228)</f>
        <v>0</v>
      </c>
    </row>
    <row r="223" spans="5:42" ht="15" customHeight="1">
      <c r="E223" s="140" t="str">
        <f>IFERROR(VLOOKUP('Anexo 2. Cuadro de seguimiento'!$G228,'Listado desplegable'!$A$4:$B$12,2,0),"")</f>
        <v/>
      </c>
      <c r="F223" s="73" t="str">
        <f>IFERROR(VLOOKUP('Anexo 2. Cuadro de seguimiento'!$H228,'Listado desplegable'!$A$15:$B$42,2,0),"")</f>
        <v/>
      </c>
      <c r="G223" s="141" t="str">
        <f>IFERROR(VLOOKUP('Anexo 2. Cuadro de seguimiento'!$I229,$A$44:$C$99,2,0),"Seleccionar")</f>
        <v>Seleccionar</v>
      </c>
      <c r="H223" s="142" t="str">
        <f>IFERROR(VLOOKUP($G223,$B$45:C$99,2,0),"")</f>
        <v/>
      </c>
      <c r="I223" s="22" t="str">
        <f t="shared" si="8"/>
        <v>SIN EJECUTAR</v>
      </c>
      <c r="J223" s="22" t="str">
        <f t="shared" si="9"/>
        <v>SIN EJECUTAR</v>
      </c>
      <c r="AO223" s="89">
        <f>IF('Anexo 2. Cuadro de seguimiento'!S229="",0,'Anexo 2. Cuadro de seguimiento'!S229)</f>
        <v>0</v>
      </c>
      <c r="AP223" s="89">
        <f>IF('Anexo 2. Cuadro de seguimiento'!T229="",0,'Anexo 2. Cuadro de seguimiento'!T229)</f>
        <v>0</v>
      </c>
    </row>
    <row r="224" spans="5:42" ht="15" customHeight="1">
      <c r="E224" s="145" t="str">
        <f>IFERROR(VLOOKUP('Anexo 2. Cuadro de seguimiento'!$G230,'Listado desplegable'!$A$4:$B$12,2,0),"")</f>
        <v/>
      </c>
      <c r="F224" s="109" t="str">
        <f>IFERROR(VLOOKUP('Anexo 2. Cuadro de seguimiento'!$H230,'Listado desplegable'!$A$15:$B$42,2,0),"")</f>
        <v/>
      </c>
      <c r="G224" s="107" t="str">
        <f>IFERROR(VLOOKUP('Anexo 2. Cuadro de seguimiento'!$I230,$A$44:$C$99,2,0),"Seleccionar")</f>
        <v>Seleccionar</v>
      </c>
      <c r="H224" s="108" t="str">
        <f>IFERROR(VLOOKUP($G224,$B$45:C$99,2,0),"")</f>
        <v/>
      </c>
      <c r="I224" s="22" t="str">
        <f t="shared" si="8"/>
        <v>SIN EJECUTAR</v>
      </c>
      <c r="J224" s="22" t="str">
        <f t="shared" si="9"/>
        <v>SIN EJECUTAR</v>
      </c>
      <c r="AO224" s="89">
        <f>IF('Anexo 2. Cuadro de seguimiento'!S230="",0,'Anexo 2. Cuadro de seguimiento'!S230)</f>
        <v>0</v>
      </c>
      <c r="AP224" s="89">
        <f>IF('Anexo 2. Cuadro de seguimiento'!T230="",0,'Anexo 2. Cuadro de seguimiento'!T230)</f>
        <v>0</v>
      </c>
    </row>
    <row r="225" spans="5:42" ht="15" customHeight="1">
      <c r="E225" s="146" t="str">
        <f>IFERROR(VLOOKUP('Anexo 2. Cuadro de seguimiento'!$G230,'Listado desplegable'!$A$4:$B$12,2,0),"")</f>
        <v/>
      </c>
      <c r="F225" s="109" t="str">
        <f>IFERROR(VLOOKUP('Anexo 2. Cuadro de seguimiento'!$H230,'Listado desplegable'!$A$15:$B$42,2,0),"")</f>
        <v/>
      </c>
      <c r="G225" s="107" t="str">
        <f>IFERROR(VLOOKUP('Anexo 2. Cuadro de seguimiento'!$I231,$A$44:$C$99,2,0),"Seleccionar")</f>
        <v>Seleccionar</v>
      </c>
      <c r="H225" s="108" t="str">
        <f>IFERROR(VLOOKUP($G225,$B$45:C$99,2,0),"")</f>
        <v/>
      </c>
      <c r="I225" s="22" t="str">
        <f t="shared" si="8"/>
        <v>SIN EJECUTAR</v>
      </c>
      <c r="J225" s="22" t="str">
        <f t="shared" si="9"/>
        <v>SIN EJECUTAR</v>
      </c>
      <c r="AO225" s="89">
        <f>IF('Anexo 2. Cuadro de seguimiento'!S231="",0,'Anexo 2. Cuadro de seguimiento'!S231)</f>
        <v>0</v>
      </c>
      <c r="AP225" s="89">
        <f>IF('Anexo 2. Cuadro de seguimiento'!T231="",0,'Anexo 2. Cuadro de seguimiento'!T231)</f>
        <v>0</v>
      </c>
    </row>
    <row r="226" spans="5:42" ht="15" customHeight="1">
      <c r="E226" s="140" t="str">
        <f>IFERROR(VLOOKUP('Anexo 2. Cuadro de seguimiento'!$G232,'Listado desplegable'!$A$4:$B$12,2,0),"")</f>
        <v/>
      </c>
      <c r="F226" s="73" t="str">
        <f>IFERROR(VLOOKUP('Anexo 2. Cuadro de seguimiento'!$H232,'Listado desplegable'!$A$15:$B$42,2,0),"")</f>
        <v/>
      </c>
      <c r="G226" s="141" t="str">
        <f>IFERROR(VLOOKUP('Anexo 2. Cuadro de seguimiento'!$I232,$A$44:$C$99,2,0),"Seleccionar")</f>
        <v>Seleccionar</v>
      </c>
      <c r="H226" s="85" t="str">
        <f>IFERROR(VLOOKUP($G226,$B$45:C$99,2,0),"")</f>
        <v/>
      </c>
      <c r="I226" s="22" t="str">
        <f t="shared" si="8"/>
        <v>SIN EJECUTAR</v>
      </c>
      <c r="J226" s="22" t="str">
        <f t="shared" si="9"/>
        <v>SIN EJECUTAR</v>
      </c>
      <c r="AO226" s="89">
        <f>IF('Anexo 2. Cuadro de seguimiento'!S232="",0,'Anexo 2. Cuadro de seguimiento'!S232)</f>
        <v>0</v>
      </c>
      <c r="AP226" s="89">
        <f>IF('Anexo 2. Cuadro de seguimiento'!T232="",0,'Anexo 2. Cuadro de seguimiento'!T232)</f>
        <v>0</v>
      </c>
    </row>
    <row r="227" spans="5:42" ht="15" customHeight="1">
      <c r="E227" s="140" t="str">
        <f>IFERROR(VLOOKUP('Anexo 2. Cuadro de seguimiento'!$G232,'Listado desplegable'!$A$4:$B$12,2,0),"")</f>
        <v/>
      </c>
      <c r="F227" s="73" t="str">
        <f>IFERROR(VLOOKUP('Anexo 2. Cuadro de seguimiento'!$H232,'Listado desplegable'!$A$15:$B$42,2,0),"")</f>
        <v/>
      </c>
      <c r="G227" s="141" t="str">
        <f>IFERROR(VLOOKUP('Anexo 2. Cuadro de seguimiento'!$I233,$A$44:$C$99,2,0),"Seleccionar")</f>
        <v>Seleccionar</v>
      </c>
      <c r="H227" s="142" t="str">
        <f>IFERROR(VLOOKUP($G227,$B$45:C$99,2,0),"")</f>
        <v/>
      </c>
      <c r="I227" s="22" t="str">
        <f t="shared" si="8"/>
        <v>SIN EJECUTAR</v>
      </c>
      <c r="J227" s="22" t="str">
        <f t="shared" si="9"/>
        <v>SIN EJECUTAR</v>
      </c>
      <c r="AO227" s="89">
        <f>IF('Anexo 2. Cuadro de seguimiento'!S233="",0,'Anexo 2. Cuadro de seguimiento'!S233)</f>
        <v>0</v>
      </c>
      <c r="AP227" s="89">
        <f>IF('Anexo 2. Cuadro de seguimiento'!T233="",0,'Anexo 2. Cuadro de seguimiento'!T233)</f>
        <v>0</v>
      </c>
    </row>
    <row r="228" spans="5:42" ht="15" customHeight="1">
      <c r="E228" s="145" t="str">
        <f>IFERROR(VLOOKUP('Anexo 2. Cuadro de seguimiento'!$G234,'Listado desplegable'!$A$4:$B$12,2,0),"")</f>
        <v/>
      </c>
      <c r="F228" s="107" t="str">
        <f>IFERROR(VLOOKUP('Anexo 2. Cuadro de seguimiento'!$H234,'Listado desplegable'!$A$15:$C$42,2,0),"")</f>
        <v/>
      </c>
      <c r="G228" s="107" t="str">
        <f>IFERROR(VLOOKUP('Anexo 2. Cuadro de seguimiento'!$I234,$A$44:$C$99,2,0),"Seleccionar")</f>
        <v>Seleccionar</v>
      </c>
      <c r="H228" s="108" t="str">
        <f>IFERROR(VLOOKUP($G228,$B$45:C$99,2,0),"")</f>
        <v/>
      </c>
      <c r="I228" s="22" t="str">
        <f t="shared" si="8"/>
        <v>SIN EJECUTAR</v>
      </c>
      <c r="J228" s="22" t="str">
        <f t="shared" si="9"/>
        <v>SIN EJECUTAR</v>
      </c>
      <c r="AO228" s="89">
        <f>IF('Anexo 2. Cuadro de seguimiento'!S234="",0,'Anexo 2. Cuadro de seguimiento'!S234)</f>
        <v>0</v>
      </c>
      <c r="AP228" s="89">
        <f>IF('Anexo 2. Cuadro de seguimiento'!T234="",0,'Anexo 2. Cuadro de seguimiento'!T234)</f>
        <v>0</v>
      </c>
    </row>
    <row r="229" spans="5:42" ht="15" customHeight="1">
      <c r="E229" s="146" t="str">
        <f>IFERROR(VLOOKUP('Anexo 2. Cuadro de seguimiento'!$G234,'Listado desplegable'!$A$4:$B$12,2,0),"")</f>
        <v/>
      </c>
      <c r="F229" s="109" t="str">
        <f>IFERROR(VLOOKUP('Anexo 2. Cuadro de seguimiento'!$H234,'Listado desplegable'!$A$15:$B$42,2,0),"")</f>
        <v/>
      </c>
      <c r="G229" s="107" t="str">
        <f>IFERROR(VLOOKUP('Anexo 2. Cuadro de seguimiento'!$I235,$A$44:$C$99,2,0),"Seleccionar")</f>
        <v>Seleccionar</v>
      </c>
      <c r="H229" s="108" t="str">
        <f>IFERROR(VLOOKUP($G229,$B$45:C$99,2,0),"")</f>
        <v/>
      </c>
      <c r="I229" s="22" t="str">
        <f t="shared" si="8"/>
        <v>SIN EJECUTAR</v>
      </c>
      <c r="J229" s="22" t="str">
        <f t="shared" si="9"/>
        <v>SIN EJECUTAR</v>
      </c>
      <c r="AO229" s="89">
        <f>IF('Anexo 2. Cuadro de seguimiento'!S235="",0,'Anexo 2. Cuadro de seguimiento'!S235)</f>
        <v>0</v>
      </c>
      <c r="AP229" s="89">
        <f>IF('Anexo 2. Cuadro de seguimiento'!T235="",0,'Anexo 2. Cuadro de seguimiento'!T235)</f>
        <v>0</v>
      </c>
    </row>
    <row r="230" spans="5:42" ht="15" customHeight="1">
      <c r="E230" s="140" t="str">
        <f>IFERROR(VLOOKUP('Anexo 2. Cuadro de seguimiento'!$G236,'Listado desplegable'!$A$4:$B$12,2,0),"")</f>
        <v/>
      </c>
      <c r="F230" s="73" t="str">
        <f>IFERROR(VLOOKUP('Anexo 2. Cuadro de seguimiento'!$H236,'Listado desplegable'!$A$15:$B$42,2,0),"")</f>
        <v/>
      </c>
      <c r="G230" s="141" t="str">
        <f>IFERROR(VLOOKUP('Anexo 2. Cuadro de seguimiento'!$I236,$A$44:$C$99,2,0),"Seleccionar")</f>
        <v>Seleccionar</v>
      </c>
      <c r="H230" s="85" t="str">
        <f>IFERROR(VLOOKUP($G230,$B$45:C$99,2,0),"")</f>
        <v/>
      </c>
      <c r="I230" s="22" t="str">
        <f t="shared" si="8"/>
        <v>SIN EJECUTAR</v>
      </c>
      <c r="J230" s="22" t="str">
        <f t="shared" si="9"/>
        <v>SIN EJECUTAR</v>
      </c>
      <c r="AO230" s="89">
        <f>IF('Anexo 2. Cuadro de seguimiento'!S236="",0,'Anexo 2. Cuadro de seguimiento'!S236)</f>
        <v>0</v>
      </c>
      <c r="AP230" s="89">
        <f>IF('Anexo 2. Cuadro de seguimiento'!T236="",0,'Anexo 2. Cuadro de seguimiento'!T236)</f>
        <v>0</v>
      </c>
    </row>
    <row r="231" spans="5:42" ht="15" customHeight="1">
      <c r="E231" s="140" t="str">
        <f>IFERROR(VLOOKUP('Anexo 2. Cuadro de seguimiento'!$G236,'Listado desplegable'!$A$4:$B$12,2,0),"")</f>
        <v/>
      </c>
      <c r="F231" s="73" t="str">
        <f>IFERROR(VLOOKUP('Anexo 2. Cuadro de seguimiento'!$H236,'Listado desplegable'!$A$15:$B$42,2,0),"")</f>
        <v/>
      </c>
      <c r="G231" s="141" t="str">
        <f>IFERROR(VLOOKUP('Anexo 2. Cuadro de seguimiento'!$I237,$A$44:$C$99,2,0),"Seleccionar")</f>
        <v>Seleccionar</v>
      </c>
      <c r="H231" s="142" t="str">
        <f>IFERROR(VLOOKUP($G231,$B$45:C$99,2,0),"")</f>
        <v/>
      </c>
      <c r="I231" s="22" t="str">
        <f t="shared" si="8"/>
        <v>SIN EJECUTAR</v>
      </c>
      <c r="J231" s="22" t="str">
        <f t="shared" si="9"/>
        <v>SIN EJECUTAR</v>
      </c>
      <c r="AO231" s="89">
        <f>IF('Anexo 2. Cuadro de seguimiento'!S237="",0,'Anexo 2. Cuadro de seguimiento'!S237)</f>
        <v>0</v>
      </c>
      <c r="AP231" s="89">
        <f>IF('Anexo 2. Cuadro de seguimiento'!T237="",0,'Anexo 2. Cuadro de seguimiento'!T237)</f>
        <v>0</v>
      </c>
    </row>
    <row r="232" spans="5:42" ht="15" customHeight="1">
      <c r="E232" s="145" t="str">
        <f>IFERROR(VLOOKUP('Anexo 2. Cuadro de seguimiento'!$G238,'Listado desplegable'!$A$4:$B$12,2,0),"")</f>
        <v/>
      </c>
      <c r="F232" s="109" t="str">
        <f>IFERROR(VLOOKUP('Anexo 2. Cuadro de seguimiento'!$H238,'Listado desplegable'!$A$15:$B$42,2,0),"")</f>
        <v/>
      </c>
      <c r="G232" s="107" t="str">
        <f>IFERROR(VLOOKUP('Anexo 2. Cuadro de seguimiento'!$I238,$A$44:$C$99,2,0),"Seleccionar")</f>
        <v>Seleccionar</v>
      </c>
      <c r="H232" s="108" t="str">
        <f>IFERROR(VLOOKUP($G232,$B$45:C$99,2,0),"")</f>
        <v/>
      </c>
      <c r="I232" s="22" t="str">
        <f t="shared" ref="I232:I295" si="10">IF(AO232&gt;=1,"EJECUTADO",IF(AO232&gt;=0.001,"EN EJECUCIÓN","SIN EJECUTAR"))</f>
        <v>SIN EJECUTAR</v>
      </c>
      <c r="J232" s="22" t="str">
        <f t="shared" ref="J232:J295" si="11">IF(AP232&gt;=1,"EJECUTADO",IF(AP232&gt;=0.001,"EN EJECUCIÓN","SIN EJECUTAR"))</f>
        <v>SIN EJECUTAR</v>
      </c>
      <c r="AO232" s="89">
        <f>IF('Anexo 2. Cuadro de seguimiento'!S238="",0,'Anexo 2. Cuadro de seguimiento'!S238)</f>
        <v>0</v>
      </c>
      <c r="AP232" s="89">
        <f>IF('Anexo 2. Cuadro de seguimiento'!T238="",0,'Anexo 2. Cuadro de seguimiento'!T238)</f>
        <v>0</v>
      </c>
    </row>
    <row r="233" spans="5:42" ht="15" customHeight="1">
      <c r="E233" s="146" t="str">
        <f>IFERROR(VLOOKUP('Anexo 2. Cuadro de seguimiento'!$G238,'Listado desplegable'!$A$4:$B$12,2,0),"")</f>
        <v/>
      </c>
      <c r="F233" s="109" t="str">
        <f>IFERROR(VLOOKUP('Anexo 2. Cuadro de seguimiento'!$H238,'Listado desplegable'!$A$15:$B$42,2,0),"")</f>
        <v/>
      </c>
      <c r="G233" s="107" t="str">
        <f>IFERROR(VLOOKUP('Anexo 2. Cuadro de seguimiento'!$I239,$A$44:$C$99,2,0),"Seleccionar")</f>
        <v>Seleccionar</v>
      </c>
      <c r="H233" s="108" t="str">
        <f>IFERROR(VLOOKUP($G233,$B$45:C$99,2,0),"")</f>
        <v/>
      </c>
      <c r="I233" s="22" t="str">
        <f t="shared" si="10"/>
        <v>SIN EJECUTAR</v>
      </c>
      <c r="J233" s="22" t="str">
        <f t="shared" si="11"/>
        <v>SIN EJECUTAR</v>
      </c>
      <c r="AO233" s="89">
        <f>IF('Anexo 2. Cuadro de seguimiento'!S239="",0,'Anexo 2. Cuadro de seguimiento'!S239)</f>
        <v>0</v>
      </c>
      <c r="AP233" s="89">
        <f>IF('Anexo 2. Cuadro de seguimiento'!T239="",0,'Anexo 2. Cuadro de seguimiento'!T239)</f>
        <v>0</v>
      </c>
    </row>
    <row r="234" spans="5:42" ht="15" customHeight="1">
      <c r="E234" s="140" t="str">
        <f>IFERROR(VLOOKUP('Anexo 2. Cuadro de seguimiento'!$G240,'Listado desplegable'!$A$4:$B$12,2,0),"")</f>
        <v/>
      </c>
      <c r="F234" s="73" t="str">
        <f>IFERROR(VLOOKUP('Anexo 2. Cuadro de seguimiento'!$H240,'Listado desplegable'!$A$15:$B$42,2,0),"")</f>
        <v/>
      </c>
      <c r="G234" s="141" t="str">
        <f>IFERROR(VLOOKUP('Anexo 2. Cuadro de seguimiento'!$I240,$A$44:$C$99,2,0),"Seleccionar")</f>
        <v>Seleccionar</v>
      </c>
      <c r="H234" s="85" t="str">
        <f>IFERROR(VLOOKUP($G234,$B$45:C$99,2,0),"")</f>
        <v/>
      </c>
      <c r="I234" s="22" t="str">
        <f t="shared" si="10"/>
        <v>SIN EJECUTAR</v>
      </c>
      <c r="J234" s="22" t="str">
        <f t="shared" si="11"/>
        <v>SIN EJECUTAR</v>
      </c>
      <c r="AO234" s="89">
        <f>IF('Anexo 2. Cuadro de seguimiento'!S240="",0,'Anexo 2. Cuadro de seguimiento'!S240)</f>
        <v>0</v>
      </c>
      <c r="AP234" s="89">
        <f>IF('Anexo 2. Cuadro de seguimiento'!T240="",0,'Anexo 2. Cuadro de seguimiento'!T240)</f>
        <v>0</v>
      </c>
    </row>
    <row r="235" spans="5:42" ht="15" customHeight="1">
      <c r="E235" s="140" t="str">
        <f>IFERROR(VLOOKUP('Anexo 2. Cuadro de seguimiento'!$G240,'Listado desplegable'!$A$4:$B$12,2,0),"")</f>
        <v/>
      </c>
      <c r="F235" s="73" t="str">
        <f>IFERROR(VLOOKUP('Anexo 2. Cuadro de seguimiento'!$H240,'Listado desplegable'!$A$15:$B$42,2,0),"")</f>
        <v/>
      </c>
      <c r="G235" s="141" t="str">
        <f>IFERROR(VLOOKUP('Anexo 2. Cuadro de seguimiento'!$I241,$A$44:$C$99,2,0),"Seleccionar")</f>
        <v>Seleccionar</v>
      </c>
      <c r="H235" s="142" t="str">
        <f>IFERROR(VLOOKUP($G235,$B$45:C$99,2,0),"")</f>
        <v/>
      </c>
      <c r="I235" s="22" t="str">
        <f t="shared" si="10"/>
        <v>SIN EJECUTAR</v>
      </c>
      <c r="J235" s="22" t="str">
        <f t="shared" si="11"/>
        <v>SIN EJECUTAR</v>
      </c>
      <c r="AO235" s="89">
        <f>IF('Anexo 2. Cuadro de seguimiento'!S241="",0,'Anexo 2. Cuadro de seguimiento'!S241)</f>
        <v>0</v>
      </c>
      <c r="AP235" s="89">
        <f>IF('Anexo 2. Cuadro de seguimiento'!T241="",0,'Anexo 2. Cuadro de seguimiento'!T241)</f>
        <v>0</v>
      </c>
    </row>
    <row r="236" spans="5:42" ht="15" customHeight="1">
      <c r="E236" s="145" t="str">
        <f>IFERROR(VLOOKUP('Anexo 2. Cuadro de seguimiento'!$G242,'Listado desplegable'!$A$4:$B$12,2,0),"")</f>
        <v/>
      </c>
      <c r="F236" s="107" t="str">
        <f>IFERROR(VLOOKUP('Anexo 2. Cuadro de seguimiento'!$H242,'Listado desplegable'!$A$15:$C$42,2,0),"")</f>
        <v/>
      </c>
      <c r="G236" s="107" t="str">
        <f>IFERROR(VLOOKUP('Anexo 2. Cuadro de seguimiento'!$I242,$A$44:$C$99,2,0),"Seleccionar")</f>
        <v>Seleccionar</v>
      </c>
      <c r="H236" s="108" t="str">
        <f>IFERROR(VLOOKUP($G236,$B$45:C$99,2,0),"")</f>
        <v/>
      </c>
      <c r="I236" s="22" t="str">
        <f t="shared" si="10"/>
        <v>SIN EJECUTAR</v>
      </c>
      <c r="J236" s="22" t="str">
        <f t="shared" si="11"/>
        <v>SIN EJECUTAR</v>
      </c>
      <c r="AO236" s="89">
        <f>IF('Anexo 2. Cuadro de seguimiento'!S242="",0,'Anexo 2. Cuadro de seguimiento'!S242)</f>
        <v>0</v>
      </c>
      <c r="AP236" s="89">
        <f>IF('Anexo 2. Cuadro de seguimiento'!T242="",0,'Anexo 2. Cuadro de seguimiento'!T242)</f>
        <v>0</v>
      </c>
    </row>
    <row r="237" spans="5:42" ht="15" customHeight="1">
      <c r="E237" s="146" t="str">
        <f>IFERROR(VLOOKUP('Anexo 2. Cuadro de seguimiento'!$G242,'Listado desplegable'!$A$4:$B$12,2,0),"")</f>
        <v/>
      </c>
      <c r="F237" s="109" t="str">
        <f>IFERROR(VLOOKUP('Anexo 2. Cuadro de seguimiento'!$H242,'Listado desplegable'!$A$15:$B$42,2,0),"")</f>
        <v/>
      </c>
      <c r="G237" s="107" t="str">
        <f>IFERROR(VLOOKUP('Anexo 2. Cuadro de seguimiento'!$I243,$A$44:$C$99,2,0),"Seleccionar")</f>
        <v>Seleccionar</v>
      </c>
      <c r="H237" s="108" t="str">
        <f>IFERROR(VLOOKUP($G237,$B$45:C$99,2,0),"")</f>
        <v/>
      </c>
      <c r="I237" s="22" t="str">
        <f t="shared" si="10"/>
        <v>SIN EJECUTAR</v>
      </c>
      <c r="J237" s="22" t="str">
        <f t="shared" si="11"/>
        <v>SIN EJECUTAR</v>
      </c>
      <c r="AO237" s="89">
        <f>IF('Anexo 2. Cuadro de seguimiento'!S243="",0,'Anexo 2. Cuadro de seguimiento'!S243)</f>
        <v>0</v>
      </c>
      <c r="AP237" s="89">
        <f>IF('Anexo 2. Cuadro de seguimiento'!T243="",0,'Anexo 2. Cuadro de seguimiento'!T243)</f>
        <v>0</v>
      </c>
    </row>
    <row r="238" spans="5:42" ht="15" customHeight="1">
      <c r="E238" s="140" t="str">
        <f>IFERROR(VLOOKUP('Anexo 2. Cuadro de seguimiento'!$G244,'Listado desplegable'!$A$4:$B$12,2,0),"")</f>
        <v/>
      </c>
      <c r="F238" s="73" t="str">
        <f>IFERROR(VLOOKUP('Anexo 2. Cuadro de seguimiento'!$H244,'Listado desplegable'!$A$15:$B$42,2,0),"")</f>
        <v/>
      </c>
      <c r="G238" s="141" t="str">
        <f>IFERROR(VLOOKUP('Anexo 2. Cuadro de seguimiento'!$I244,$A$44:$C$99,2,0),"Seleccionar")</f>
        <v>Seleccionar</v>
      </c>
      <c r="H238" s="85" t="str">
        <f>IFERROR(VLOOKUP($G238,$B$45:C$99,2,0),"")</f>
        <v/>
      </c>
      <c r="I238" s="22" t="str">
        <f t="shared" si="10"/>
        <v>SIN EJECUTAR</v>
      </c>
      <c r="J238" s="22" t="str">
        <f t="shared" si="11"/>
        <v>SIN EJECUTAR</v>
      </c>
      <c r="AO238" s="89">
        <f>IF('Anexo 2. Cuadro de seguimiento'!S244="",0,'Anexo 2. Cuadro de seguimiento'!S244)</f>
        <v>0</v>
      </c>
      <c r="AP238" s="89">
        <f>IF('Anexo 2. Cuadro de seguimiento'!T244="",0,'Anexo 2. Cuadro de seguimiento'!T244)</f>
        <v>0</v>
      </c>
    </row>
    <row r="239" spans="5:42" ht="15" customHeight="1">
      <c r="E239" s="140" t="str">
        <f>IFERROR(VLOOKUP('Anexo 2. Cuadro de seguimiento'!$G244,'Listado desplegable'!$A$4:$B$12,2,0),"")</f>
        <v/>
      </c>
      <c r="F239" s="73" t="str">
        <f>IFERROR(VLOOKUP('Anexo 2. Cuadro de seguimiento'!$H244,'Listado desplegable'!$A$15:$B$42,2,0),"")</f>
        <v/>
      </c>
      <c r="G239" s="141" t="str">
        <f>IFERROR(VLOOKUP('Anexo 2. Cuadro de seguimiento'!$I245,$A$44:$C$99,2,0),"Seleccionar")</f>
        <v>Seleccionar</v>
      </c>
      <c r="H239" s="142" t="str">
        <f>IFERROR(VLOOKUP($G239,$B$45:C$99,2,0),"")</f>
        <v/>
      </c>
      <c r="I239" s="22" t="str">
        <f t="shared" si="10"/>
        <v>SIN EJECUTAR</v>
      </c>
      <c r="J239" s="22" t="str">
        <f t="shared" si="11"/>
        <v>SIN EJECUTAR</v>
      </c>
      <c r="AO239" s="89">
        <f>IF('Anexo 2. Cuadro de seguimiento'!S245="",0,'Anexo 2. Cuadro de seguimiento'!S245)</f>
        <v>0</v>
      </c>
      <c r="AP239" s="89">
        <f>IF('Anexo 2. Cuadro de seguimiento'!T245="",0,'Anexo 2. Cuadro de seguimiento'!T245)</f>
        <v>0</v>
      </c>
    </row>
    <row r="240" spans="5:42" ht="15" customHeight="1">
      <c r="E240" s="145" t="str">
        <f>IFERROR(VLOOKUP('Anexo 2. Cuadro de seguimiento'!$G246,'Listado desplegable'!$A$4:$B$12,2,0),"")</f>
        <v/>
      </c>
      <c r="F240" s="109" t="str">
        <f>IFERROR(VLOOKUP('Anexo 2. Cuadro de seguimiento'!$H246,'Listado desplegable'!$A$15:$B$42,2,0),"")</f>
        <v/>
      </c>
      <c r="G240" s="107" t="str">
        <f>IFERROR(VLOOKUP('Anexo 2. Cuadro de seguimiento'!$I246,$A$44:$C$99,2,0),"Seleccionar")</f>
        <v>Seleccionar</v>
      </c>
      <c r="H240" s="108" t="str">
        <f>IFERROR(VLOOKUP($G240,$B$45:C$99,2,0),"")</f>
        <v/>
      </c>
      <c r="I240" s="22" t="str">
        <f t="shared" si="10"/>
        <v>SIN EJECUTAR</v>
      </c>
      <c r="J240" s="22" t="str">
        <f t="shared" si="11"/>
        <v>SIN EJECUTAR</v>
      </c>
      <c r="AO240" s="89">
        <f>IF('Anexo 2. Cuadro de seguimiento'!S246="",0,'Anexo 2. Cuadro de seguimiento'!S246)</f>
        <v>0</v>
      </c>
      <c r="AP240" s="89">
        <f>IF('Anexo 2. Cuadro de seguimiento'!T246="",0,'Anexo 2. Cuadro de seguimiento'!T246)</f>
        <v>0</v>
      </c>
    </row>
    <row r="241" spans="5:42" ht="15" customHeight="1">
      <c r="E241" s="146" t="str">
        <f>IFERROR(VLOOKUP('Anexo 2. Cuadro de seguimiento'!$G246,'Listado desplegable'!$A$4:$B$12,2,0),"")</f>
        <v/>
      </c>
      <c r="F241" s="109" t="str">
        <f>IFERROR(VLOOKUP('Anexo 2. Cuadro de seguimiento'!$H246,'Listado desplegable'!$A$15:$B$42,2,0),"")</f>
        <v/>
      </c>
      <c r="G241" s="107" t="str">
        <f>IFERROR(VLOOKUP('Anexo 2. Cuadro de seguimiento'!$I247,$A$44:$C$99,2,0),"Seleccionar")</f>
        <v>Seleccionar</v>
      </c>
      <c r="H241" s="108" t="str">
        <f>IFERROR(VLOOKUP($G241,$B$45:C$99,2,0),"")</f>
        <v/>
      </c>
      <c r="I241" s="22" t="str">
        <f t="shared" si="10"/>
        <v>SIN EJECUTAR</v>
      </c>
      <c r="J241" s="22" t="str">
        <f t="shared" si="11"/>
        <v>SIN EJECUTAR</v>
      </c>
      <c r="AO241" s="89">
        <f>IF('Anexo 2. Cuadro de seguimiento'!S247="",0,'Anexo 2. Cuadro de seguimiento'!S247)</f>
        <v>0</v>
      </c>
      <c r="AP241" s="89">
        <f>IF('Anexo 2. Cuadro de seguimiento'!T247="",0,'Anexo 2. Cuadro de seguimiento'!T247)</f>
        <v>0</v>
      </c>
    </row>
    <row r="242" spans="5:42" ht="15" customHeight="1">
      <c r="E242" s="140" t="str">
        <f>IFERROR(VLOOKUP('Anexo 2. Cuadro de seguimiento'!$G248,'Listado desplegable'!$A$4:$B$12,2,0),"")</f>
        <v/>
      </c>
      <c r="F242" s="73" t="str">
        <f>IFERROR(VLOOKUP('Anexo 2. Cuadro de seguimiento'!$H248,'Listado desplegable'!$A$15:$B$42,2,0),"")</f>
        <v/>
      </c>
      <c r="G242" s="141" t="str">
        <f>IFERROR(VLOOKUP('Anexo 2. Cuadro de seguimiento'!$I248,$A$44:$C$99,2,0),"Seleccionar")</f>
        <v>Seleccionar</v>
      </c>
      <c r="H242" s="85" t="str">
        <f>IFERROR(VLOOKUP($G242,$B$45:C$99,2,0),"")</f>
        <v/>
      </c>
      <c r="I242" s="22" t="str">
        <f t="shared" si="10"/>
        <v>SIN EJECUTAR</v>
      </c>
      <c r="J242" s="22" t="str">
        <f t="shared" si="11"/>
        <v>SIN EJECUTAR</v>
      </c>
      <c r="AO242" s="89">
        <f>IF('Anexo 2. Cuadro de seguimiento'!S248="",0,'Anexo 2. Cuadro de seguimiento'!S248)</f>
        <v>0</v>
      </c>
      <c r="AP242" s="89">
        <f>IF('Anexo 2. Cuadro de seguimiento'!T248="",0,'Anexo 2. Cuadro de seguimiento'!T248)</f>
        <v>0</v>
      </c>
    </row>
    <row r="243" spans="5:42" ht="15" customHeight="1">
      <c r="E243" s="140" t="str">
        <f>IFERROR(VLOOKUP('Anexo 2. Cuadro de seguimiento'!$G248,'Listado desplegable'!$A$4:$B$12,2,0),"")</f>
        <v/>
      </c>
      <c r="F243" s="73" t="str">
        <f>IFERROR(VLOOKUP('Anexo 2. Cuadro de seguimiento'!$H248,'Listado desplegable'!$A$15:$B$42,2,0),"")</f>
        <v/>
      </c>
      <c r="G243" s="141" t="str">
        <f>IFERROR(VLOOKUP('Anexo 2. Cuadro de seguimiento'!$I249,$A$44:$C$99,2,0),"Seleccionar")</f>
        <v>Seleccionar</v>
      </c>
      <c r="H243" s="142" t="str">
        <f>IFERROR(VLOOKUP($G243,$B$45:C$99,2,0),"")</f>
        <v/>
      </c>
      <c r="I243" s="22" t="str">
        <f t="shared" si="10"/>
        <v>SIN EJECUTAR</v>
      </c>
      <c r="J243" s="22" t="str">
        <f t="shared" si="11"/>
        <v>SIN EJECUTAR</v>
      </c>
      <c r="AO243" s="89">
        <f>IF('Anexo 2. Cuadro de seguimiento'!S249="",0,'Anexo 2. Cuadro de seguimiento'!S249)</f>
        <v>0</v>
      </c>
      <c r="AP243" s="89">
        <f>IF('Anexo 2. Cuadro de seguimiento'!T249="",0,'Anexo 2. Cuadro de seguimiento'!T249)</f>
        <v>0</v>
      </c>
    </row>
    <row r="244" spans="5:42" ht="15" customHeight="1">
      <c r="E244" s="145" t="str">
        <f>IFERROR(VLOOKUP('Anexo 2. Cuadro de seguimiento'!$G250,'Listado desplegable'!$A$4:$B$12,2,0),"")</f>
        <v/>
      </c>
      <c r="F244" s="107" t="str">
        <f>IFERROR(VLOOKUP('Anexo 2. Cuadro de seguimiento'!$H250,'Listado desplegable'!$A$15:$C$42,2,0),"")</f>
        <v/>
      </c>
      <c r="G244" s="107" t="str">
        <f>IFERROR(VLOOKUP('Anexo 2. Cuadro de seguimiento'!$I250,$A$44:$C$99,2,0),"Seleccionar")</f>
        <v>Seleccionar</v>
      </c>
      <c r="H244" s="108" t="str">
        <f>IFERROR(VLOOKUP($G244,$B$45:C$99,2,0),"")</f>
        <v/>
      </c>
      <c r="I244" s="22" t="str">
        <f t="shared" si="10"/>
        <v>SIN EJECUTAR</v>
      </c>
      <c r="J244" s="22" t="str">
        <f t="shared" si="11"/>
        <v>SIN EJECUTAR</v>
      </c>
      <c r="AO244" s="89">
        <f>IF('Anexo 2. Cuadro de seguimiento'!S250="",0,'Anexo 2. Cuadro de seguimiento'!S250)</f>
        <v>0</v>
      </c>
      <c r="AP244" s="89">
        <f>IF('Anexo 2. Cuadro de seguimiento'!T250="",0,'Anexo 2. Cuadro de seguimiento'!T250)</f>
        <v>0</v>
      </c>
    </row>
    <row r="245" spans="5:42" ht="15" customHeight="1">
      <c r="E245" s="146" t="str">
        <f>IFERROR(VLOOKUP('Anexo 2. Cuadro de seguimiento'!$G250,'Listado desplegable'!$A$4:$B$12,2,0),"")</f>
        <v/>
      </c>
      <c r="F245" s="109" t="str">
        <f>IFERROR(VLOOKUP('Anexo 2. Cuadro de seguimiento'!$H250,'Listado desplegable'!$A$15:$B$42,2,0),"")</f>
        <v/>
      </c>
      <c r="G245" s="107" t="str">
        <f>IFERROR(VLOOKUP('Anexo 2. Cuadro de seguimiento'!$I251,$A$44:$C$99,2,0),"Seleccionar")</f>
        <v>Seleccionar</v>
      </c>
      <c r="H245" s="108" t="str">
        <f>IFERROR(VLOOKUP($G245,$B$45:C$99,2,0),"")</f>
        <v/>
      </c>
      <c r="I245" s="22" t="str">
        <f t="shared" si="10"/>
        <v>SIN EJECUTAR</v>
      </c>
      <c r="J245" s="22" t="str">
        <f t="shared" si="11"/>
        <v>SIN EJECUTAR</v>
      </c>
      <c r="AO245" s="89">
        <f>IF('Anexo 2. Cuadro de seguimiento'!S251="",0,'Anexo 2. Cuadro de seguimiento'!S251)</f>
        <v>0</v>
      </c>
      <c r="AP245" s="89">
        <f>IF('Anexo 2. Cuadro de seguimiento'!T251="",0,'Anexo 2. Cuadro de seguimiento'!T251)</f>
        <v>0</v>
      </c>
    </row>
    <row r="246" spans="5:42" ht="15" customHeight="1">
      <c r="E246" s="140" t="str">
        <f>IFERROR(VLOOKUP('Anexo 2. Cuadro de seguimiento'!$G252,'Listado desplegable'!$A$4:$B$12,2,0),"")</f>
        <v/>
      </c>
      <c r="F246" s="73" t="str">
        <f>IFERROR(VLOOKUP('Anexo 2. Cuadro de seguimiento'!$H252,'Listado desplegable'!$A$15:$B$42,2,0),"")</f>
        <v/>
      </c>
      <c r="G246" s="141" t="str">
        <f>IFERROR(VLOOKUP('Anexo 2. Cuadro de seguimiento'!$I252,$A$44:$C$99,2,0),"Seleccionar")</f>
        <v>Seleccionar</v>
      </c>
      <c r="H246" s="85" t="str">
        <f>IFERROR(VLOOKUP($G246,$B$45:C$99,2,0),"")</f>
        <v/>
      </c>
      <c r="I246" s="22" t="str">
        <f t="shared" si="10"/>
        <v>SIN EJECUTAR</v>
      </c>
      <c r="J246" s="22" t="str">
        <f t="shared" si="11"/>
        <v>SIN EJECUTAR</v>
      </c>
      <c r="AO246" s="89">
        <f>IF('Anexo 2. Cuadro de seguimiento'!S252="",0,'Anexo 2. Cuadro de seguimiento'!S252)</f>
        <v>0</v>
      </c>
      <c r="AP246" s="89">
        <f>IF('Anexo 2. Cuadro de seguimiento'!T252="",0,'Anexo 2. Cuadro de seguimiento'!T252)</f>
        <v>0</v>
      </c>
    </row>
    <row r="247" spans="5:42" ht="15" customHeight="1">
      <c r="E247" s="140" t="str">
        <f>IFERROR(VLOOKUP('Anexo 2. Cuadro de seguimiento'!$G252,'Listado desplegable'!$A$4:$B$12,2,0),"")</f>
        <v/>
      </c>
      <c r="F247" s="73" t="str">
        <f>IFERROR(VLOOKUP('Anexo 2. Cuadro de seguimiento'!$H252,'Listado desplegable'!$A$15:$B$42,2,0),"")</f>
        <v/>
      </c>
      <c r="G247" s="141" t="str">
        <f>IFERROR(VLOOKUP('Anexo 2. Cuadro de seguimiento'!$I253,$A$44:$C$99,2,0),"Seleccionar")</f>
        <v>Seleccionar</v>
      </c>
      <c r="H247" s="142" t="str">
        <f>IFERROR(VLOOKUP($G247,$B$45:C$99,2,0),"")</f>
        <v/>
      </c>
      <c r="I247" s="22" t="str">
        <f t="shared" si="10"/>
        <v>SIN EJECUTAR</v>
      </c>
      <c r="J247" s="22" t="str">
        <f t="shared" si="11"/>
        <v>SIN EJECUTAR</v>
      </c>
      <c r="AO247" s="89">
        <f>IF('Anexo 2. Cuadro de seguimiento'!S253="",0,'Anexo 2. Cuadro de seguimiento'!S253)</f>
        <v>0</v>
      </c>
      <c r="AP247" s="89">
        <f>IF('Anexo 2. Cuadro de seguimiento'!T253="",0,'Anexo 2. Cuadro de seguimiento'!T253)</f>
        <v>0</v>
      </c>
    </row>
    <row r="248" spans="5:42" ht="15" customHeight="1">
      <c r="E248" s="145" t="str">
        <f>IFERROR(VLOOKUP('Anexo 2. Cuadro de seguimiento'!$G254,'Listado desplegable'!$A$4:$B$12,2,0),"")</f>
        <v/>
      </c>
      <c r="F248" s="109" t="str">
        <f>IFERROR(VLOOKUP('Anexo 2. Cuadro de seguimiento'!$H254,'Listado desplegable'!$A$15:$B$42,2,0),"")</f>
        <v/>
      </c>
      <c r="G248" s="107" t="str">
        <f>IFERROR(VLOOKUP('Anexo 2. Cuadro de seguimiento'!$I254,$A$44:$C$99,2,0),"Seleccionar")</f>
        <v>Seleccionar</v>
      </c>
      <c r="H248" s="108" t="str">
        <f>IFERROR(VLOOKUP($G248,$B$45:C$99,2,0),"")</f>
        <v/>
      </c>
      <c r="I248" s="22" t="str">
        <f t="shared" si="10"/>
        <v>SIN EJECUTAR</v>
      </c>
      <c r="J248" s="22" t="str">
        <f t="shared" si="11"/>
        <v>SIN EJECUTAR</v>
      </c>
      <c r="AO248" s="89">
        <f>IF('Anexo 2. Cuadro de seguimiento'!S254="",0,'Anexo 2. Cuadro de seguimiento'!S254)</f>
        <v>0</v>
      </c>
      <c r="AP248" s="89">
        <f>IF('Anexo 2. Cuadro de seguimiento'!T254="",0,'Anexo 2. Cuadro de seguimiento'!T254)</f>
        <v>0</v>
      </c>
    </row>
    <row r="249" spans="5:42" ht="15" customHeight="1">
      <c r="E249" s="146" t="str">
        <f>IFERROR(VLOOKUP('Anexo 2. Cuadro de seguimiento'!$G254,'Listado desplegable'!$A$4:$B$12,2,0),"")</f>
        <v/>
      </c>
      <c r="F249" s="109" t="str">
        <f>IFERROR(VLOOKUP('Anexo 2. Cuadro de seguimiento'!$H254,'Listado desplegable'!$A$15:$B$42,2,0),"")</f>
        <v/>
      </c>
      <c r="G249" s="107" t="str">
        <f>IFERROR(VLOOKUP('Anexo 2. Cuadro de seguimiento'!$I255,$A$44:$C$99,2,0),"Seleccionar")</f>
        <v>Seleccionar</v>
      </c>
      <c r="H249" s="108" t="str">
        <f>IFERROR(VLOOKUP($G249,$B$45:C$99,2,0),"")</f>
        <v/>
      </c>
      <c r="I249" s="22" t="str">
        <f t="shared" si="10"/>
        <v>SIN EJECUTAR</v>
      </c>
      <c r="J249" s="22" t="str">
        <f t="shared" si="11"/>
        <v>SIN EJECUTAR</v>
      </c>
      <c r="AO249" s="89">
        <f>IF('Anexo 2. Cuadro de seguimiento'!S255="",0,'Anexo 2. Cuadro de seguimiento'!S255)</f>
        <v>0</v>
      </c>
      <c r="AP249" s="89">
        <f>IF('Anexo 2. Cuadro de seguimiento'!T255="",0,'Anexo 2. Cuadro de seguimiento'!T255)</f>
        <v>0</v>
      </c>
    </row>
    <row r="250" spans="5:42" ht="15" customHeight="1">
      <c r="E250" s="140" t="str">
        <f>IFERROR(VLOOKUP('Anexo 2. Cuadro de seguimiento'!$G256,'Listado desplegable'!$A$4:$B$12,2,0),"")</f>
        <v/>
      </c>
      <c r="F250" s="73" t="str">
        <f>IFERROR(VLOOKUP('Anexo 2. Cuadro de seguimiento'!$H256,'Listado desplegable'!$A$15:$B$42,2,0),"")</f>
        <v/>
      </c>
      <c r="G250" s="141" t="str">
        <f>IFERROR(VLOOKUP('Anexo 2. Cuadro de seguimiento'!$I256,$A$44:$C$99,2,0),"Seleccionar")</f>
        <v>Seleccionar</v>
      </c>
      <c r="H250" s="85" t="str">
        <f>IFERROR(VLOOKUP($G250,$B$45:C$99,2,0),"")</f>
        <v/>
      </c>
      <c r="I250" s="22" t="str">
        <f t="shared" si="10"/>
        <v>SIN EJECUTAR</v>
      </c>
      <c r="J250" s="22" t="str">
        <f t="shared" si="11"/>
        <v>SIN EJECUTAR</v>
      </c>
      <c r="AO250" s="89">
        <f>IF('Anexo 2. Cuadro de seguimiento'!S256="",0,'Anexo 2. Cuadro de seguimiento'!S256)</f>
        <v>0</v>
      </c>
      <c r="AP250" s="89">
        <f>IF('Anexo 2. Cuadro de seguimiento'!T256="",0,'Anexo 2. Cuadro de seguimiento'!T256)</f>
        <v>0</v>
      </c>
    </row>
    <row r="251" spans="5:42" ht="15" customHeight="1">
      <c r="E251" s="140" t="str">
        <f>IFERROR(VLOOKUP('Anexo 2. Cuadro de seguimiento'!$G256,'Listado desplegable'!$A$4:$B$12,2,0),"")</f>
        <v/>
      </c>
      <c r="F251" s="73" t="str">
        <f>IFERROR(VLOOKUP('Anexo 2. Cuadro de seguimiento'!$H256,'Listado desplegable'!$A$15:$B$42,2,0),"")</f>
        <v/>
      </c>
      <c r="G251" s="141" t="str">
        <f>IFERROR(VLOOKUP('Anexo 2. Cuadro de seguimiento'!$I257,$A$44:$C$99,2,0),"Seleccionar")</f>
        <v>Seleccionar</v>
      </c>
      <c r="H251" s="142" t="str">
        <f>IFERROR(VLOOKUP($G251,$B$45:C$99,2,0),"")</f>
        <v/>
      </c>
      <c r="I251" s="22" t="str">
        <f t="shared" si="10"/>
        <v>SIN EJECUTAR</v>
      </c>
      <c r="J251" s="22" t="str">
        <f t="shared" si="11"/>
        <v>SIN EJECUTAR</v>
      </c>
      <c r="AO251" s="89">
        <f>IF('Anexo 2. Cuadro de seguimiento'!S257="",0,'Anexo 2. Cuadro de seguimiento'!S257)</f>
        <v>0</v>
      </c>
      <c r="AP251" s="89">
        <f>IF('Anexo 2. Cuadro de seguimiento'!T257="",0,'Anexo 2. Cuadro de seguimiento'!T257)</f>
        <v>0</v>
      </c>
    </row>
    <row r="252" spans="5:42" ht="15" customHeight="1">
      <c r="E252" s="145" t="str">
        <f>IFERROR(VLOOKUP('Anexo 2. Cuadro de seguimiento'!$G258,'Listado desplegable'!$A$4:$B$12,2,0),"")</f>
        <v/>
      </c>
      <c r="F252" s="107" t="str">
        <f>IFERROR(VLOOKUP('Anexo 2. Cuadro de seguimiento'!$H258,'Listado desplegable'!$A$15:$C$42,2,0),"")</f>
        <v/>
      </c>
      <c r="G252" s="107" t="str">
        <f>IFERROR(VLOOKUP('Anexo 2. Cuadro de seguimiento'!$I258,$A$44:$C$99,2,0),"Seleccionar")</f>
        <v>Seleccionar</v>
      </c>
      <c r="H252" s="108" t="str">
        <f>IFERROR(VLOOKUP($G252,$B$45:C$99,2,0),"")</f>
        <v/>
      </c>
      <c r="I252" s="22" t="str">
        <f t="shared" si="10"/>
        <v>SIN EJECUTAR</v>
      </c>
      <c r="J252" s="22" t="str">
        <f t="shared" si="11"/>
        <v>SIN EJECUTAR</v>
      </c>
      <c r="AO252" s="89">
        <f>IF('Anexo 2. Cuadro de seguimiento'!S258="",0,'Anexo 2. Cuadro de seguimiento'!S258)</f>
        <v>0</v>
      </c>
      <c r="AP252" s="89">
        <f>IF('Anexo 2. Cuadro de seguimiento'!T258="",0,'Anexo 2. Cuadro de seguimiento'!T258)</f>
        <v>0</v>
      </c>
    </row>
    <row r="253" spans="5:42" ht="15" customHeight="1">
      <c r="E253" s="146" t="str">
        <f>IFERROR(VLOOKUP('Anexo 2. Cuadro de seguimiento'!$G258,'Listado desplegable'!$A$4:$B$12,2,0),"")</f>
        <v/>
      </c>
      <c r="F253" s="109" t="str">
        <f>IFERROR(VLOOKUP('Anexo 2. Cuadro de seguimiento'!$H258,'Listado desplegable'!$A$15:$B$42,2,0),"")</f>
        <v/>
      </c>
      <c r="G253" s="107" t="str">
        <f>IFERROR(VLOOKUP('Anexo 2. Cuadro de seguimiento'!$I259,$A$44:$C$99,2,0),"Seleccionar")</f>
        <v>Seleccionar</v>
      </c>
      <c r="H253" s="108" t="str">
        <f>IFERROR(VLOOKUP($G253,$B$45:C$99,2,0),"")</f>
        <v/>
      </c>
      <c r="I253" s="22" t="str">
        <f t="shared" si="10"/>
        <v>SIN EJECUTAR</v>
      </c>
      <c r="J253" s="22" t="str">
        <f t="shared" si="11"/>
        <v>SIN EJECUTAR</v>
      </c>
      <c r="AO253" s="89">
        <f>IF('Anexo 2. Cuadro de seguimiento'!S259="",0,'Anexo 2. Cuadro de seguimiento'!S259)</f>
        <v>0</v>
      </c>
      <c r="AP253" s="89">
        <f>IF('Anexo 2. Cuadro de seguimiento'!T259="",0,'Anexo 2. Cuadro de seguimiento'!T259)</f>
        <v>0</v>
      </c>
    </row>
    <row r="254" spans="5:42" ht="15" customHeight="1">
      <c r="E254" s="140" t="str">
        <f>IFERROR(VLOOKUP('Anexo 2. Cuadro de seguimiento'!$G260,'Listado desplegable'!$A$4:$B$12,2,0),"")</f>
        <v/>
      </c>
      <c r="F254" s="73" t="str">
        <f>IFERROR(VLOOKUP('Anexo 2. Cuadro de seguimiento'!$H260,'Listado desplegable'!$A$15:$B$42,2,0),"")</f>
        <v/>
      </c>
      <c r="G254" s="141" t="str">
        <f>IFERROR(VLOOKUP('Anexo 2. Cuadro de seguimiento'!$I260,$A$44:$C$99,2,0),"Seleccionar")</f>
        <v>Seleccionar</v>
      </c>
      <c r="H254" s="85" t="str">
        <f>IFERROR(VLOOKUP($G254,$B$45:C$99,2,0),"")</f>
        <v/>
      </c>
      <c r="I254" s="22" t="str">
        <f t="shared" si="10"/>
        <v>SIN EJECUTAR</v>
      </c>
      <c r="J254" s="22" t="str">
        <f t="shared" si="11"/>
        <v>SIN EJECUTAR</v>
      </c>
      <c r="AO254" s="89">
        <f>IF('Anexo 2. Cuadro de seguimiento'!S260="",0,'Anexo 2. Cuadro de seguimiento'!S260)</f>
        <v>0</v>
      </c>
      <c r="AP254" s="89">
        <f>IF('Anexo 2. Cuadro de seguimiento'!T260="",0,'Anexo 2. Cuadro de seguimiento'!T260)</f>
        <v>0</v>
      </c>
    </row>
    <row r="255" spans="5:42" ht="15" customHeight="1">
      <c r="E255" s="140" t="str">
        <f>IFERROR(VLOOKUP('Anexo 2. Cuadro de seguimiento'!$G260,'Listado desplegable'!$A$4:$B$12,2,0),"")</f>
        <v/>
      </c>
      <c r="F255" s="73" t="str">
        <f>IFERROR(VLOOKUP('Anexo 2. Cuadro de seguimiento'!$H260,'Listado desplegable'!$A$15:$B$42,2,0),"")</f>
        <v/>
      </c>
      <c r="G255" s="141" t="str">
        <f>IFERROR(VLOOKUP('Anexo 2. Cuadro de seguimiento'!$I261,$A$44:$C$99,2,0),"Seleccionar")</f>
        <v>Seleccionar</v>
      </c>
      <c r="H255" s="142" t="str">
        <f>IFERROR(VLOOKUP($G255,$B$45:C$99,2,0),"")</f>
        <v/>
      </c>
      <c r="I255" s="22" t="str">
        <f t="shared" si="10"/>
        <v>SIN EJECUTAR</v>
      </c>
      <c r="J255" s="22" t="str">
        <f t="shared" si="11"/>
        <v>SIN EJECUTAR</v>
      </c>
      <c r="AO255" s="89">
        <f>IF('Anexo 2. Cuadro de seguimiento'!S261="",0,'Anexo 2. Cuadro de seguimiento'!S261)</f>
        <v>0</v>
      </c>
      <c r="AP255" s="89">
        <f>IF('Anexo 2. Cuadro de seguimiento'!T261="",0,'Anexo 2. Cuadro de seguimiento'!T261)</f>
        <v>0</v>
      </c>
    </row>
    <row r="256" spans="5:42" ht="15" customHeight="1">
      <c r="E256" s="145" t="str">
        <f>IFERROR(VLOOKUP('Anexo 2. Cuadro de seguimiento'!$G262,'Listado desplegable'!$A$4:$B$12,2,0),"")</f>
        <v/>
      </c>
      <c r="F256" s="109" t="str">
        <f>IFERROR(VLOOKUP('Anexo 2. Cuadro de seguimiento'!$H262,'Listado desplegable'!$A$15:$B$42,2,0),"")</f>
        <v/>
      </c>
      <c r="G256" s="107" t="str">
        <f>IFERROR(VLOOKUP('Anexo 2. Cuadro de seguimiento'!$I262,$A$44:$C$99,2,0),"Seleccionar")</f>
        <v>Seleccionar</v>
      </c>
      <c r="H256" s="108" t="str">
        <f>IFERROR(VLOOKUP($G256,$B$45:C$99,2,0),"")</f>
        <v/>
      </c>
      <c r="I256" s="22" t="str">
        <f t="shared" si="10"/>
        <v>SIN EJECUTAR</v>
      </c>
      <c r="J256" s="22" t="str">
        <f t="shared" si="11"/>
        <v>SIN EJECUTAR</v>
      </c>
      <c r="AO256" s="89">
        <f>IF('Anexo 2. Cuadro de seguimiento'!S262="",0,'Anexo 2. Cuadro de seguimiento'!S262)</f>
        <v>0</v>
      </c>
      <c r="AP256" s="89">
        <f>IF('Anexo 2. Cuadro de seguimiento'!T262="",0,'Anexo 2. Cuadro de seguimiento'!T262)</f>
        <v>0</v>
      </c>
    </row>
    <row r="257" spans="5:42" ht="15" customHeight="1">
      <c r="E257" s="146" t="str">
        <f>IFERROR(VLOOKUP('Anexo 2. Cuadro de seguimiento'!$G262,'Listado desplegable'!$A$4:$B$12,2,0),"")</f>
        <v/>
      </c>
      <c r="F257" s="109" t="str">
        <f>IFERROR(VLOOKUP('Anexo 2. Cuadro de seguimiento'!$H262,'Listado desplegable'!$A$15:$B$42,2,0),"")</f>
        <v/>
      </c>
      <c r="G257" s="107" t="str">
        <f>IFERROR(VLOOKUP('Anexo 2. Cuadro de seguimiento'!$I263,$A$44:$C$99,2,0),"Seleccionar")</f>
        <v>Seleccionar</v>
      </c>
      <c r="H257" s="108" t="str">
        <f>IFERROR(VLOOKUP($G257,$B$45:C$99,2,0),"")</f>
        <v/>
      </c>
      <c r="I257" s="22" t="str">
        <f t="shared" si="10"/>
        <v>SIN EJECUTAR</v>
      </c>
      <c r="J257" s="22" t="str">
        <f t="shared" si="11"/>
        <v>SIN EJECUTAR</v>
      </c>
      <c r="AO257" s="89">
        <f>IF('Anexo 2. Cuadro de seguimiento'!S263="",0,'Anexo 2. Cuadro de seguimiento'!S263)</f>
        <v>0</v>
      </c>
      <c r="AP257" s="89">
        <f>IF('Anexo 2. Cuadro de seguimiento'!T263="",0,'Anexo 2. Cuadro de seguimiento'!T263)</f>
        <v>0</v>
      </c>
    </row>
    <row r="258" spans="5:42" ht="15" customHeight="1">
      <c r="E258" s="140" t="str">
        <f>IFERROR(VLOOKUP('Anexo 2. Cuadro de seguimiento'!$G264,'Listado desplegable'!$A$4:$B$12,2,0),"")</f>
        <v/>
      </c>
      <c r="F258" s="73" t="str">
        <f>IFERROR(VLOOKUP('Anexo 2. Cuadro de seguimiento'!$H264,'Listado desplegable'!$A$15:$B$42,2,0),"")</f>
        <v/>
      </c>
      <c r="G258" s="141" t="str">
        <f>IFERROR(VLOOKUP('Anexo 2. Cuadro de seguimiento'!$I264,$A$44:$C$99,2,0),"Seleccionar")</f>
        <v>Seleccionar</v>
      </c>
      <c r="H258" s="85" t="str">
        <f>IFERROR(VLOOKUP($G258,$B$45:C$99,2,0),"")</f>
        <v/>
      </c>
      <c r="I258" s="22" t="str">
        <f t="shared" si="10"/>
        <v>SIN EJECUTAR</v>
      </c>
      <c r="J258" s="22" t="str">
        <f t="shared" si="11"/>
        <v>SIN EJECUTAR</v>
      </c>
      <c r="AO258" s="89">
        <f>IF('Anexo 2. Cuadro de seguimiento'!S264="",0,'Anexo 2. Cuadro de seguimiento'!S264)</f>
        <v>0</v>
      </c>
      <c r="AP258" s="89">
        <f>IF('Anexo 2. Cuadro de seguimiento'!T264="",0,'Anexo 2. Cuadro de seguimiento'!T264)</f>
        <v>0</v>
      </c>
    </row>
    <row r="259" spans="5:42" ht="15" customHeight="1">
      <c r="E259" s="140" t="str">
        <f>IFERROR(VLOOKUP('Anexo 2. Cuadro de seguimiento'!$G264,'Listado desplegable'!$A$4:$B$12,2,0),"")</f>
        <v/>
      </c>
      <c r="F259" s="73" t="str">
        <f>IFERROR(VLOOKUP('Anexo 2. Cuadro de seguimiento'!$H264,'Listado desplegable'!$A$15:$B$42,2,0),"")</f>
        <v/>
      </c>
      <c r="G259" s="141" t="str">
        <f>IFERROR(VLOOKUP('Anexo 2. Cuadro de seguimiento'!$I265,$A$44:$C$99,2,0),"Seleccionar")</f>
        <v>Seleccionar</v>
      </c>
      <c r="H259" s="142" t="str">
        <f>IFERROR(VLOOKUP($G259,$B$45:C$99,2,0),"")</f>
        <v/>
      </c>
      <c r="I259" s="22" t="str">
        <f t="shared" si="10"/>
        <v>SIN EJECUTAR</v>
      </c>
      <c r="J259" s="22" t="str">
        <f t="shared" si="11"/>
        <v>SIN EJECUTAR</v>
      </c>
      <c r="AO259" s="89">
        <f>IF('Anexo 2. Cuadro de seguimiento'!S265="",0,'Anexo 2. Cuadro de seguimiento'!S265)</f>
        <v>0</v>
      </c>
      <c r="AP259" s="89">
        <f>IF('Anexo 2. Cuadro de seguimiento'!T265="",0,'Anexo 2. Cuadro de seguimiento'!T265)</f>
        <v>0</v>
      </c>
    </row>
    <row r="260" spans="5:42" ht="15" customHeight="1">
      <c r="E260" s="145" t="str">
        <f>IFERROR(VLOOKUP('Anexo 2. Cuadro de seguimiento'!$G266,'Listado desplegable'!$A$4:$B$12,2,0),"")</f>
        <v/>
      </c>
      <c r="F260" s="107" t="str">
        <f>IFERROR(VLOOKUP('Anexo 2. Cuadro de seguimiento'!$H266,'Listado desplegable'!$A$15:$C$42,2,0),"")</f>
        <v/>
      </c>
      <c r="G260" s="107" t="str">
        <f>IFERROR(VLOOKUP('Anexo 2. Cuadro de seguimiento'!$I266,$A$44:$C$99,2,0),"Seleccionar")</f>
        <v>Seleccionar</v>
      </c>
      <c r="H260" s="108" t="str">
        <f>IFERROR(VLOOKUP($G260,$B$45:C$99,2,0),"")</f>
        <v/>
      </c>
      <c r="I260" s="22" t="str">
        <f t="shared" si="10"/>
        <v>SIN EJECUTAR</v>
      </c>
      <c r="J260" s="22" t="str">
        <f t="shared" si="11"/>
        <v>SIN EJECUTAR</v>
      </c>
      <c r="AO260" s="89">
        <f>IF('Anexo 2. Cuadro de seguimiento'!S266="",0,'Anexo 2. Cuadro de seguimiento'!S266)</f>
        <v>0</v>
      </c>
      <c r="AP260" s="89">
        <f>IF('Anexo 2. Cuadro de seguimiento'!T266="",0,'Anexo 2. Cuadro de seguimiento'!T266)</f>
        <v>0</v>
      </c>
    </row>
    <row r="261" spans="5:42" ht="15" customHeight="1">
      <c r="E261" s="146" t="str">
        <f>IFERROR(VLOOKUP('Anexo 2. Cuadro de seguimiento'!$G266,'Listado desplegable'!$A$4:$B$12,2,0),"")</f>
        <v/>
      </c>
      <c r="F261" s="109" t="str">
        <f>IFERROR(VLOOKUP('Anexo 2. Cuadro de seguimiento'!$H266,'Listado desplegable'!$A$15:$B$42,2,0),"")</f>
        <v/>
      </c>
      <c r="G261" s="107" t="str">
        <f>IFERROR(VLOOKUP('Anexo 2. Cuadro de seguimiento'!$I267,$A$44:$C$99,2,0),"Seleccionar")</f>
        <v>Seleccionar</v>
      </c>
      <c r="H261" s="108" t="str">
        <f>IFERROR(VLOOKUP($G261,$B$45:C$99,2,0),"")</f>
        <v/>
      </c>
      <c r="I261" s="22" t="str">
        <f t="shared" si="10"/>
        <v>SIN EJECUTAR</v>
      </c>
      <c r="J261" s="22" t="str">
        <f t="shared" si="11"/>
        <v>SIN EJECUTAR</v>
      </c>
      <c r="AO261" s="89">
        <f>IF('Anexo 2. Cuadro de seguimiento'!S267="",0,'Anexo 2. Cuadro de seguimiento'!S267)</f>
        <v>0</v>
      </c>
      <c r="AP261" s="89">
        <f>IF('Anexo 2. Cuadro de seguimiento'!T267="",0,'Anexo 2. Cuadro de seguimiento'!T267)</f>
        <v>0</v>
      </c>
    </row>
    <row r="262" spans="5:42" ht="15" customHeight="1">
      <c r="E262" s="140" t="str">
        <f>IFERROR(VLOOKUP('Anexo 2. Cuadro de seguimiento'!$G268,'Listado desplegable'!$A$4:$B$12,2,0),"")</f>
        <v/>
      </c>
      <c r="F262" s="73" t="str">
        <f>IFERROR(VLOOKUP('Anexo 2. Cuadro de seguimiento'!$H268,'Listado desplegable'!$A$15:$B$42,2,0),"")</f>
        <v/>
      </c>
      <c r="G262" s="141" t="str">
        <f>IFERROR(VLOOKUP('Anexo 2. Cuadro de seguimiento'!$I268,$A$44:$C$99,2,0),"Seleccionar")</f>
        <v>Seleccionar</v>
      </c>
      <c r="H262" s="85" t="str">
        <f>IFERROR(VLOOKUP($G262,$B$45:C$99,2,0),"")</f>
        <v/>
      </c>
      <c r="I262" s="22" t="str">
        <f t="shared" si="10"/>
        <v>SIN EJECUTAR</v>
      </c>
      <c r="J262" s="22" t="str">
        <f t="shared" si="11"/>
        <v>SIN EJECUTAR</v>
      </c>
      <c r="AO262" s="89">
        <f>IF('Anexo 2. Cuadro de seguimiento'!S268="",0,'Anexo 2. Cuadro de seguimiento'!S268)</f>
        <v>0</v>
      </c>
      <c r="AP262" s="89">
        <f>IF('Anexo 2. Cuadro de seguimiento'!T268="",0,'Anexo 2. Cuadro de seguimiento'!T268)</f>
        <v>0</v>
      </c>
    </row>
    <row r="263" spans="5:42" ht="15" customHeight="1">
      <c r="E263" s="140" t="str">
        <f>IFERROR(VLOOKUP('Anexo 2. Cuadro de seguimiento'!$G268,'Listado desplegable'!$A$4:$B$12,2,0),"")</f>
        <v/>
      </c>
      <c r="F263" s="73" t="str">
        <f>IFERROR(VLOOKUP('Anexo 2. Cuadro de seguimiento'!$H268,'Listado desplegable'!$A$15:$B$42,2,0),"")</f>
        <v/>
      </c>
      <c r="G263" s="141" t="str">
        <f>IFERROR(VLOOKUP('Anexo 2. Cuadro de seguimiento'!$I269,$A$44:$C$99,2,0),"Seleccionar")</f>
        <v>Seleccionar</v>
      </c>
      <c r="H263" s="142" t="str">
        <f>IFERROR(VLOOKUP($G263,$B$45:C$99,2,0),"")</f>
        <v/>
      </c>
      <c r="I263" s="22" t="str">
        <f t="shared" si="10"/>
        <v>SIN EJECUTAR</v>
      </c>
      <c r="J263" s="22" t="str">
        <f t="shared" si="11"/>
        <v>SIN EJECUTAR</v>
      </c>
      <c r="AO263" s="89">
        <f>IF('Anexo 2. Cuadro de seguimiento'!S269="",0,'Anexo 2. Cuadro de seguimiento'!S269)</f>
        <v>0</v>
      </c>
      <c r="AP263" s="89">
        <f>IF('Anexo 2. Cuadro de seguimiento'!T269="",0,'Anexo 2. Cuadro de seguimiento'!T269)</f>
        <v>0</v>
      </c>
    </row>
    <row r="264" spans="5:42" ht="15" customHeight="1">
      <c r="E264" s="145" t="str">
        <f>IFERROR(VLOOKUP('Anexo 2. Cuadro de seguimiento'!$G270,'Listado desplegable'!$A$4:$B$12,2,0),"")</f>
        <v/>
      </c>
      <c r="F264" s="109" t="str">
        <f>IFERROR(VLOOKUP('Anexo 2. Cuadro de seguimiento'!$H270,'Listado desplegable'!$A$15:$B$42,2,0),"")</f>
        <v/>
      </c>
      <c r="G264" s="107" t="str">
        <f>IFERROR(VLOOKUP('Anexo 2. Cuadro de seguimiento'!$I270,$A$44:$C$99,2,0),"Seleccionar")</f>
        <v>Seleccionar</v>
      </c>
      <c r="H264" s="108" t="str">
        <f>IFERROR(VLOOKUP($G264,$B$45:C$99,2,0),"")</f>
        <v/>
      </c>
      <c r="I264" s="22" t="str">
        <f t="shared" si="10"/>
        <v>SIN EJECUTAR</v>
      </c>
      <c r="J264" s="22" t="str">
        <f t="shared" si="11"/>
        <v>SIN EJECUTAR</v>
      </c>
      <c r="AO264" s="89">
        <f>IF('Anexo 2. Cuadro de seguimiento'!S270="",0,'Anexo 2. Cuadro de seguimiento'!S270)</f>
        <v>0</v>
      </c>
      <c r="AP264" s="89">
        <f>IF('Anexo 2. Cuadro de seguimiento'!T270="",0,'Anexo 2. Cuadro de seguimiento'!T270)</f>
        <v>0</v>
      </c>
    </row>
    <row r="265" spans="5:42" ht="15" customHeight="1">
      <c r="E265" s="146" t="str">
        <f>IFERROR(VLOOKUP('Anexo 2. Cuadro de seguimiento'!$G270,'Listado desplegable'!$A$4:$B$12,2,0),"")</f>
        <v/>
      </c>
      <c r="F265" s="109" t="str">
        <f>IFERROR(VLOOKUP('Anexo 2. Cuadro de seguimiento'!$H270,'Listado desplegable'!$A$15:$B$42,2,0),"")</f>
        <v/>
      </c>
      <c r="G265" s="107" t="str">
        <f>IFERROR(VLOOKUP('Anexo 2. Cuadro de seguimiento'!$I271,$A$44:$C$99,2,0),"Seleccionar")</f>
        <v>Seleccionar</v>
      </c>
      <c r="H265" s="108" t="str">
        <f>IFERROR(VLOOKUP($G265,$B$45:C$99,2,0),"")</f>
        <v/>
      </c>
      <c r="I265" s="22" t="str">
        <f t="shared" si="10"/>
        <v>SIN EJECUTAR</v>
      </c>
      <c r="J265" s="22" t="str">
        <f t="shared" si="11"/>
        <v>SIN EJECUTAR</v>
      </c>
      <c r="AO265" s="89">
        <f>IF('Anexo 2. Cuadro de seguimiento'!S271="",0,'Anexo 2. Cuadro de seguimiento'!S271)</f>
        <v>0</v>
      </c>
      <c r="AP265" s="89">
        <f>IF('Anexo 2. Cuadro de seguimiento'!T271="",0,'Anexo 2. Cuadro de seguimiento'!T271)</f>
        <v>0</v>
      </c>
    </row>
    <row r="266" spans="5:42" ht="15" customHeight="1">
      <c r="E266" s="140" t="str">
        <f>IFERROR(VLOOKUP('Anexo 2. Cuadro de seguimiento'!$G272,'Listado desplegable'!$A$4:$B$12,2,0),"")</f>
        <v/>
      </c>
      <c r="F266" s="73" t="str">
        <f>IFERROR(VLOOKUP('Anexo 2. Cuadro de seguimiento'!$H272,'Listado desplegable'!$A$15:$B$42,2,0),"")</f>
        <v/>
      </c>
      <c r="G266" s="141" t="str">
        <f>IFERROR(VLOOKUP('Anexo 2. Cuadro de seguimiento'!$I272,$A$44:$C$99,2,0),"Seleccionar")</f>
        <v>Seleccionar</v>
      </c>
      <c r="H266" s="85" t="str">
        <f>IFERROR(VLOOKUP($G266,$B$45:C$99,2,0),"")</f>
        <v/>
      </c>
      <c r="I266" s="22" t="str">
        <f t="shared" si="10"/>
        <v>SIN EJECUTAR</v>
      </c>
      <c r="J266" s="22" t="str">
        <f t="shared" si="11"/>
        <v>SIN EJECUTAR</v>
      </c>
      <c r="AO266" s="89">
        <f>IF('Anexo 2. Cuadro de seguimiento'!S272="",0,'Anexo 2. Cuadro de seguimiento'!S272)</f>
        <v>0</v>
      </c>
      <c r="AP266" s="89">
        <f>IF('Anexo 2. Cuadro de seguimiento'!T272="",0,'Anexo 2. Cuadro de seguimiento'!T272)</f>
        <v>0</v>
      </c>
    </row>
    <row r="267" spans="5:42" ht="15" customHeight="1">
      <c r="E267" s="140" t="str">
        <f>IFERROR(VLOOKUP('Anexo 2. Cuadro de seguimiento'!$G272,'Listado desplegable'!$A$4:$B$12,2,0),"")</f>
        <v/>
      </c>
      <c r="F267" s="73" t="str">
        <f>IFERROR(VLOOKUP('Anexo 2. Cuadro de seguimiento'!$H272,'Listado desplegable'!$A$15:$B$42,2,0),"")</f>
        <v/>
      </c>
      <c r="G267" s="141" t="str">
        <f>IFERROR(VLOOKUP('Anexo 2. Cuadro de seguimiento'!$I273,$A$44:$C$99,2,0),"Seleccionar")</f>
        <v>Seleccionar</v>
      </c>
      <c r="H267" s="142" t="str">
        <f>IFERROR(VLOOKUP($G267,$B$45:C$99,2,0),"")</f>
        <v/>
      </c>
      <c r="I267" s="22" t="str">
        <f t="shared" si="10"/>
        <v>SIN EJECUTAR</v>
      </c>
      <c r="J267" s="22" t="str">
        <f t="shared" si="11"/>
        <v>SIN EJECUTAR</v>
      </c>
      <c r="AO267" s="89">
        <f>IF('Anexo 2. Cuadro de seguimiento'!S273="",0,'Anexo 2. Cuadro de seguimiento'!S273)</f>
        <v>0</v>
      </c>
      <c r="AP267" s="89">
        <f>IF('Anexo 2. Cuadro de seguimiento'!T273="",0,'Anexo 2. Cuadro de seguimiento'!T273)</f>
        <v>0</v>
      </c>
    </row>
    <row r="268" spans="5:42" ht="15" customHeight="1">
      <c r="E268" s="145" t="str">
        <f>IFERROR(VLOOKUP('Anexo 2. Cuadro de seguimiento'!$G274,'Listado desplegable'!$A$4:$B$12,2,0),"")</f>
        <v/>
      </c>
      <c r="F268" s="107" t="str">
        <f>IFERROR(VLOOKUP('Anexo 2. Cuadro de seguimiento'!$H274,'Listado desplegable'!$A$15:$C$42,2,0),"")</f>
        <v/>
      </c>
      <c r="G268" s="107" t="str">
        <f>IFERROR(VLOOKUP('Anexo 2. Cuadro de seguimiento'!$I274,$A$44:$C$99,2,0),"Seleccionar")</f>
        <v>Seleccionar</v>
      </c>
      <c r="H268" s="108" t="str">
        <f>IFERROR(VLOOKUP($G268,$B$45:C$99,2,0),"")</f>
        <v/>
      </c>
      <c r="I268" s="22" t="str">
        <f t="shared" si="10"/>
        <v>SIN EJECUTAR</v>
      </c>
      <c r="J268" s="22" t="str">
        <f t="shared" si="11"/>
        <v>SIN EJECUTAR</v>
      </c>
      <c r="AO268" s="89">
        <f>IF('Anexo 2. Cuadro de seguimiento'!S274="",0,'Anexo 2. Cuadro de seguimiento'!S274)</f>
        <v>0</v>
      </c>
      <c r="AP268" s="89">
        <f>IF('Anexo 2. Cuadro de seguimiento'!T274="",0,'Anexo 2. Cuadro de seguimiento'!T274)</f>
        <v>0</v>
      </c>
    </row>
    <row r="269" spans="5:42" ht="15" customHeight="1">
      <c r="E269" s="146" t="str">
        <f>IFERROR(VLOOKUP('Anexo 2. Cuadro de seguimiento'!$G274,'Listado desplegable'!$A$4:$B$12,2,0),"")</f>
        <v/>
      </c>
      <c r="F269" s="109" t="str">
        <f>IFERROR(VLOOKUP('Anexo 2. Cuadro de seguimiento'!$H274,'Listado desplegable'!$A$15:$B$42,2,0),"")</f>
        <v/>
      </c>
      <c r="G269" s="107" t="str">
        <f>IFERROR(VLOOKUP('Anexo 2. Cuadro de seguimiento'!$I275,$A$44:$C$99,2,0),"Seleccionar")</f>
        <v>Seleccionar</v>
      </c>
      <c r="H269" s="108" t="str">
        <f>IFERROR(VLOOKUP($G269,$B$45:C$99,2,0),"")</f>
        <v/>
      </c>
      <c r="I269" s="22" t="str">
        <f t="shared" si="10"/>
        <v>SIN EJECUTAR</v>
      </c>
      <c r="J269" s="22" t="str">
        <f t="shared" si="11"/>
        <v>SIN EJECUTAR</v>
      </c>
      <c r="AO269" s="89">
        <f>IF('Anexo 2. Cuadro de seguimiento'!S275="",0,'Anexo 2. Cuadro de seguimiento'!S275)</f>
        <v>0</v>
      </c>
      <c r="AP269" s="89">
        <f>IF('Anexo 2. Cuadro de seguimiento'!T275="",0,'Anexo 2. Cuadro de seguimiento'!T275)</f>
        <v>0</v>
      </c>
    </row>
    <row r="270" spans="5:42" ht="15" customHeight="1">
      <c r="E270" s="140" t="str">
        <f>IFERROR(VLOOKUP('Anexo 2. Cuadro de seguimiento'!$G276,'Listado desplegable'!$A$4:$B$12,2,0),"")</f>
        <v/>
      </c>
      <c r="F270" s="73" t="str">
        <f>IFERROR(VLOOKUP('Anexo 2. Cuadro de seguimiento'!$H276,'Listado desplegable'!$A$15:$B$42,2,0),"")</f>
        <v/>
      </c>
      <c r="G270" s="141" t="str">
        <f>IFERROR(VLOOKUP('Anexo 2. Cuadro de seguimiento'!$I276,$A$44:$C$99,2,0),"Seleccionar")</f>
        <v>Seleccionar</v>
      </c>
      <c r="H270" s="85" t="str">
        <f>IFERROR(VLOOKUP($G270,$B$45:C$99,2,0),"")</f>
        <v/>
      </c>
      <c r="I270" s="22" t="str">
        <f t="shared" si="10"/>
        <v>SIN EJECUTAR</v>
      </c>
      <c r="J270" s="22" t="str">
        <f t="shared" si="11"/>
        <v>SIN EJECUTAR</v>
      </c>
      <c r="AO270" s="89">
        <f>IF('Anexo 2. Cuadro de seguimiento'!S276="",0,'Anexo 2. Cuadro de seguimiento'!S276)</f>
        <v>0</v>
      </c>
      <c r="AP270" s="89">
        <f>IF('Anexo 2. Cuadro de seguimiento'!T276="",0,'Anexo 2. Cuadro de seguimiento'!T276)</f>
        <v>0</v>
      </c>
    </row>
    <row r="271" spans="5:42" ht="15" customHeight="1">
      <c r="E271" s="140" t="str">
        <f>IFERROR(VLOOKUP('Anexo 2. Cuadro de seguimiento'!$G276,'Listado desplegable'!$A$4:$B$12,2,0),"")</f>
        <v/>
      </c>
      <c r="F271" s="73" t="str">
        <f>IFERROR(VLOOKUP('Anexo 2. Cuadro de seguimiento'!$H276,'Listado desplegable'!$A$15:$B$42,2,0),"")</f>
        <v/>
      </c>
      <c r="G271" s="141" t="str">
        <f>IFERROR(VLOOKUP('Anexo 2. Cuadro de seguimiento'!$I277,$A$44:$C$99,2,0),"Seleccionar")</f>
        <v>Seleccionar</v>
      </c>
      <c r="H271" s="142" t="str">
        <f>IFERROR(VLOOKUP($G271,$B$45:C$99,2,0),"")</f>
        <v/>
      </c>
      <c r="I271" s="22" t="str">
        <f t="shared" si="10"/>
        <v>SIN EJECUTAR</v>
      </c>
      <c r="J271" s="22" t="str">
        <f t="shared" si="11"/>
        <v>SIN EJECUTAR</v>
      </c>
      <c r="AO271" s="89">
        <f>IF('Anexo 2. Cuadro de seguimiento'!S277="",0,'Anexo 2. Cuadro de seguimiento'!S277)</f>
        <v>0</v>
      </c>
      <c r="AP271" s="89">
        <f>IF('Anexo 2. Cuadro de seguimiento'!T277="",0,'Anexo 2. Cuadro de seguimiento'!T277)</f>
        <v>0</v>
      </c>
    </row>
    <row r="272" spans="5:42" ht="15" customHeight="1">
      <c r="E272" s="145" t="str">
        <f>IFERROR(VLOOKUP('Anexo 2. Cuadro de seguimiento'!$G278,'Listado desplegable'!$A$4:$B$12,2,0),"")</f>
        <v/>
      </c>
      <c r="F272" s="109" t="str">
        <f>IFERROR(VLOOKUP('Anexo 2. Cuadro de seguimiento'!$H278,'Listado desplegable'!$A$15:$B$42,2,0),"")</f>
        <v/>
      </c>
      <c r="G272" s="107" t="str">
        <f>IFERROR(VLOOKUP('Anexo 2. Cuadro de seguimiento'!$I278,$A$44:$C$99,2,0),"Seleccionar")</f>
        <v>Seleccionar</v>
      </c>
      <c r="H272" s="108" t="str">
        <f>IFERROR(VLOOKUP($G272,$B$45:C$99,2,0),"")</f>
        <v/>
      </c>
      <c r="I272" s="22" t="str">
        <f t="shared" si="10"/>
        <v>SIN EJECUTAR</v>
      </c>
      <c r="J272" s="22" t="str">
        <f t="shared" si="11"/>
        <v>SIN EJECUTAR</v>
      </c>
      <c r="AO272" s="89">
        <f>IF('Anexo 2. Cuadro de seguimiento'!S278="",0,'Anexo 2. Cuadro de seguimiento'!S278)</f>
        <v>0</v>
      </c>
      <c r="AP272" s="89">
        <f>IF('Anexo 2. Cuadro de seguimiento'!T278="",0,'Anexo 2. Cuadro de seguimiento'!T278)</f>
        <v>0</v>
      </c>
    </row>
    <row r="273" spans="5:42" ht="15" customHeight="1">
      <c r="E273" s="146" t="str">
        <f>IFERROR(VLOOKUP('Anexo 2. Cuadro de seguimiento'!$G278,'Listado desplegable'!$A$4:$B$12,2,0),"")</f>
        <v/>
      </c>
      <c r="F273" s="109" t="str">
        <f>IFERROR(VLOOKUP('Anexo 2. Cuadro de seguimiento'!$H278,'Listado desplegable'!$A$15:$B$42,2,0),"")</f>
        <v/>
      </c>
      <c r="G273" s="107" t="str">
        <f>IFERROR(VLOOKUP('Anexo 2. Cuadro de seguimiento'!$I279,$A$44:$C$99,2,0),"Seleccionar")</f>
        <v>Seleccionar</v>
      </c>
      <c r="H273" s="108" t="str">
        <f>IFERROR(VLOOKUP($G273,$B$45:C$99,2,0),"")</f>
        <v/>
      </c>
      <c r="I273" s="22" t="str">
        <f t="shared" si="10"/>
        <v>SIN EJECUTAR</v>
      </c>
      <c r="J273" s="22" t="str">
        <f t="shared" si="11"/>
        <v>SIN EJECUTAR</v>
      </c>
      <c r="AO273" s="89">
        <f>IF('Anexo 2. Cuadro de seguimiento'!S279="",0,'Anexo 2. Cuadro de seguimiento'!S279)</f>
        <v>0</v>
      </c>
      <c r="AP273" s="89">
        <f>IF('Anexo 2. Cuadro de seguimiento'!T279="",0,'Anexo 2. Cuadro de seguimiento'!T279)</f>
        <v>0</v>
      </c>
    </row>
    <row r="274" spans="5:42" ht="15" customHeight="1">
      <c r="E274" s="140" t="str">
        <f>IFERROR(VLOOKUP('Anexo 2. Cuadro de seguimiento'!$G280,'Listado desplegable'!$A$4:$B$12,2,0),"")</f>
        <v/>
      </c>
      <c r="F274" s="73" t="str">
        <f>IFERROR(VLOOKUP('Anexo 2. Cuadro de seguimiento'!$H280,'Listado desplegable'!$A$15:$B$42,2,0),"")</f>
        <v/>
      </c>
      <c r="G274" s="141" t="str">
        <f>IFERROR(VLOOKUP('Anexo 2. Cuadro de seguimiento'!$I280,$A$44:$C$99,2,0),"Seleccionar")</f>
        <v>Seleccionar</v>
      </c>
      <c r="H274" s="85" t="str">
        <f>IFERROR(VLOOKUP($G274,$B$45:C$99,2,0),"")</f>
        <v/>
      </c>
      <c r="I274" s="22" t="str">
        <f t="shared" si="10"/>
        <v>SIN EJECUTAR</v>
      </c>
      <c r="J274" s="22" t="str">
        <f t="shared" si="11"/>
        <v>SIN EJECUTAR</v>
      </c>
      <c r="AO274" s="89">
        <f>IF('Anexo 2. Cuadro de seguimiento'!S280="",0,'Anexo 2. Cuadro de seguimiento'!S280)</f>
        <v>0</v>
      </c>
      <c r="AP274" s="89">
        <f>IF('Anexo 2. Cuadro de seguimiento'!T280="",0,'Anexo 2. Cuadro de seguimiento'!T280)</f>
        <v>0</v>
      </c>
    </row>
    <row r="275" spans="5:42" ht="15" customHeight="1">
      <c r="E275" s="140" t="str">
        <f>IFERROR(VLOOKUP('Anexo 2. Cuadro de seguimiento'!$G280,'Listado desplegable'!$A$4:$B$12,2,0),"")</f>
        <v/>
      </c>
      <c r="F275" s="73" t="str">
        <f>IFERROR(VLOOKUP('Anexo 2. Cuadro de seguimiento'!$H280,'Listado desplegable'!$A$15:$B$42,2,0),"")</f>
        <v/>
      </c>
      <c r="G275" s="141" t="str">
        <f>IFERROR(VLOOKUP('Anexo 2. Cuadro de seguimiento'!$I281,$A$44:$C$99,2,0),"Seleccionar")</f>
        <v>Seleccionar</v>
      </c>
      <c r="H275" s="142" t="str">
        <f>IFERROR(VLOOKUP($G275,$B$45:C$99,2,0),"")</f>
        <v/>
      </c>
      <c r="I275" s="22" t="str">
        <f t="shared" si="10"/>
        <v>SIN EJECUTAR</v>
      </c>
      <c r="J275" s="22" t="str">
        <f t="shared" si="11"/>
        <v>SIN EJECUTAR</v>
      </c>
      <c r="AO275" s="89">
        <f>IF('Anexo 2. Cuadro de seguimiento'!S281="",0,'Anexo 2. Cuadro de seguimiento'!S281)</f>
        <v>0</v>
      </c>
      <c r="AP275" s="89">
        <f>IF('Anexo 2. Cuadro de seguimiento'!T281="",0,'Anexo 2. Cuadro de seguimiento'!T281)</f>
        <v>0</v>
      </c>
    </row>
    <row r="276" spans="5:42" ht="15" customHeight="1">
      <c r="E276" s="145" t="str">
        <f>IFERROR(VLOOKUP('Anexo 2. Cuadro de seguimiento'!$G282,'Listado desplegable'!$A$4:$B$12,2,0),"")</f>
        <v/>
      </c>
      <c r="F276" s="107" t="str">
        <f>IFERROR(VLOOKUP('Anexo 2. Cuadro de seguimiento'!$H282,'Listado desplegable'!$A$15:$C$42,2,0),"")</f>
        <v/>
      </c>
      <c r="G276" s="107" t="str">
        <f>IFERROR(VLOOKUP('Anexo 2. Cuadro de seguimiento'!$I282,$A$44:$C$99,2,0),"Seleccionar")</f>
        <v>Seleccionar</v>
      </c>
      <c r="H276" s="108" t="str">
        <f>IFERROR(VLOOKUP($G276,$B$45:C$99,2,0),"")</f>
        <v/>
      </c>
      <c r="I276" s="22" t="str">
        <f t="shared" si="10"/>
        <v>SIN EJECUTAR</v>
      </c>
      <c r="J276" s="22" t="str">
        <f t="shared" si="11"/>
        <v>SIN EJECUTAR</v>
      </c>
      <c r="AO276" s="89">
        <f>IF('Anexo 2. Cuadro de seguimiento'!S282="",0,'Anexo 2. Cuadro de seguimiento'!S282)</f>
        <v>0</v>
      </c>
      <c r="AP276" s="89">
        <f>IF('Anexo 2. Cuadro de seguimiento'!T282="",0,'Anexo 2. Cuadro de seguimiento'!T282)</f>
        <v>0</v>
      </c>
    </row>
    <row r="277" spans="5:42" ht="15" customHeight="1">
      <c r="E277" s="146" t="str">
        <f>IFERROR(VLOOKUP('Anexo 2. Cuadro de seguimiento'!$G282,'Listado desplegable'!$A$4:$B$12,2,0),"")</f>
        <v/>
      </c>
      <c r="F277" s="109" t="str">
        <f>IFERROR(VLOOKUP('Anexo 2. Cuadro de seguimiento'!$H282,'Listado desplegable'!$A$15:$B$42,2,0),"")</f>
        <v/>
      </c>
      <c r="G277" s="107" t="str">
        <f>IFERROR(VLOOKUP('Anexo 2. Cuadro de seguimiento'!$I283,$A$44:$C$99,2,0),"Seleccionar")</f>
        <v>Seleccionar</v>
      </c>
      <c r="H277" s="108" t="str">
        <f>IFERROR(VLOOKUP($G277,$B$45:C$99,2,0),"")</f>
        <v/>
      </c>
      <c r="I277" s="22" t="str">
        <f t="shared" si="10"/>
        <v>SIN EJECUTAR</v>
      </c>
      <c r="J277" s="22" t="str">
        <f t="shared" si="11"/>
        <v>SIN EJECUTAR</v>
      </c>
      <c r="AO277" s="89">
        <f>IF('Anexo 2. Cuadro de seguimiento'!S283="",0,'Anexo 2. Cuadro de seguimiento'!S283)</f>
        <v>0</v>
      </c>
      <c r="AP277" s="89">
        <f>IF('Anexo 2. Cuadro de seguimiento'!T283="",0,'Anexo 2. Cuadro de seguimiento'!T283)</f>
        <v>0</v>
      </c>
    </row>
    <row r="278" spans="5:42" ht="15" customHeight="1">
      <c r="E278" s="140" t="str">
        <f>IFERROR(VLOOKUP('Anexo 2. Cuadro de seguimiento'!$G284,'Listado desplegable'!$A$4:$B$12,2,0),"")</f>
        <v/>
      </c>
      <c r="F278" s="73" t="str">
        <f>IFERROR(VLOOKUP('Anexo 2. Cuadro de seguimiento'!$H284,'Listado desplegable'!$A$15:$B$42,2,0),"")</f>
        <v/>
      </c>
      <c r="G278" s="141" t="str">
        <f>IFERROR(VLOOKUP('Anexo 2. Cuadro de seguimiento'!$I284,$A$44:$C$99,2,0),"Seleccionar")</f>
        <v>Seleccionar</v>
      </c>
      <c r="H278" s="85" t="str">
        <f>IFERROR(VLOOKUP($G278,$B$45:C$99,2,0),"")</f>
        <v/>
      </c>
      <c r="I278" s="22" t="str">
        <f t="shared" si="10"/>
        <v>SIN EJECUTAR</v>
      </c>
      <c r="J278" s="22" t="str">
        <f t="shared" si="11"/>
        <v>SIN EJECUTAR</v>
      </c>
      <c r="AO278" s="89">
        <f>IF('Anexo 2. Cuadro de seguimiento'!S284="",0,'Anexo 2. Cuadro de seguimiento'!S284)</f>
        <v>0</v>
      </c>
      <c r="AP278" s="89">
        <f>IF('Anexo 2. Cuadro de seguimiento'!T284="",0,'Anexo 2. Cuadro de seguimiento'!T284)</f>
        <v>0</v>
      </c>
    </row>
    <row r="279" spans="5:42" ht="15" customHeight="1">
      <c r="E279" s="140" t="str">
        <f>IFERROR(VLOOKUP('Anexo 2. Cuadro de seguimiento'!$G284,'Listado desplegable'!$A$4:$B$12,2,0),"")</f>
        <v/>
      </c>
      <c r="F279" s="73" t="str">
        <f>IFERROR(VLOOKUP('Anexo 2. Cuadro de seguimiento'!$H284,'Listado desplegable'!$A$15:$B$42,2,0),"")</f>
        <v/>
      </c>
      <c r="G279" s="141" t="str">
        <f>IFERROR(VLOOKUP('Anexo 2. Cuadro de seguimiento'!$I285,$A$44:$C$99,2,0),"Seleccionar")</f>
        <v>Seleccionar</v>
      </c>
      <c r="H279" s="142" t="str">
        <f>IFERROR(VLOOKUP($G279,$B$45:C$99,2,0),"")</f>
        <v/>
      </c>
      <c r="I279" s="22" t="str">
        <f t="shared" si="10"/>
        <v>SIN EJECUTAR</v>
      </c>
      <c r="J279" s="22" t="str">
        <f t="shared" si="11"/>
        <v>SIN EJECUTAR</v>
      </c>
      <c r="AO279" s="89">
        <f>IF('Anexo 2. Cuadro de seguimiento'!S285="",0,'Anexo 2. Cuadro de seguimiento'!S285)</f>
        <v>0</v>
      </c>
      <c r="AP279" s="89">
        <f>IF('Anexo 2. Cuadro de seguimiento'!T285="",0,'Anexo 2. Cuadro de seguimiento'!T285)</f>
        <v>0</v>
      </c>
    </row>
    <row r="280" spans="5:42" ht="15" customHeight="1">
      <c r="E280" s="145" t="str">
        <f>IFERROR(VLOOKUP('Anexo 2. Cuadro de seguimiento'!$G286,'Listado desplegable'!$A$4:$B$12,2,0),"")</f>
        <v/>
      </c>
      <c r="F280" s="109" t="str">
        <f>IFERROR(VLOOKUP('Anexo 2. Cuadro de seguimiento'!$H286,'Listado desplegable'!$A$15:$B$42,2,0),"")</f>
        <v/>
      </c>
      <c r="G280" s="107" t="str">
        <f>IFERROR(VLOOKUP('Anexo 2. Cuadro de seguimiento'!$I286,$A$44:$C$99,2,0),"Seleccionar")</f>
        <v>Seleccionar</v>
      </c>
      <c r="H280" s="108" t="str">
        <f>IFERROR(VLOOKUP($G280,$B$45:C$99,2,0),"")</f>
        <v/>
      </c>
      <c r="I280" s="22" t="str">
        <f t="shared" si="10"/>
        <v>SIN EJECUTAR</v>
      </c>
      <c r="J280" s="22" t="str">
        <f t="shared" si="11"/>
        <v>SIN EJECUTAR</v>
      </c>
      <c r="AO280" s="89">
        <f>IF('Anexo 2. Cuadro de seguimiento'!S286="",0,'Anexo 2. Cuadro de seguimiento'!S286)</f>
        <v>0</v>
      </c>
      <c r="AP280" s="89">
        <f>IF('Anexo 2. Cuadro de seguimiento'!T286="",0,'Anexo 2. Cuadro de seguimiento'!T286)</f>
        <v>0</v>
      </c>
    </row>
    <row r="281" spans="5:42" ht="15" customHeight="1">
      <c r="E281" s="146" t="str">
        <f>IFERROR(VLOOKUP('Anexo 2. Cuadro de seguimiento'!$G286,'Listado desplegable'!$A$4:$B$12,2,0),"")</f>
        <v/>
      </c>
      <c r="F281" s="109" t="str">
        <f>IFERROR(VLOOKUP('Anexo 2. Cuadro de seguimiento'!$H286,'Listado desplegable'!$A$15:$B$42,2,0),"")</f>
        <v/>
      </c>
      <c r="G281" s="107" t="str">
        <f>IFERROR(VLOOKUP('Anexo 2. Cuadro de seguimiento'!$I287,$A$44:$C$99,2,0),"Seleccionar")</f>
        <v>Seleccionar</v>
      </c>
      <c r="H281" s="108" t="str">
        <f>IFERROR(VLOOKUP($G281,$B$45:C$99,2,0),"")</f>
        <v/>
      </c>
      <c r="I281" s="22" t="str">
        <f t="shared" si="10"/>
        <v>SIN EJECUTAR</v>
      </c>
      <c r="J281" s="22" t="str">
        <f t="shared" si="11"/>
        <v>SIN EJECUTAR</v>
      </c>
      <c r="AO281" s="89">
        <f>IF('Anexo 2. Cuadro de seguimiento'!S287="",0,'Anexo 2. Cuadro de seguimiento'!S287)</f>
        <v>0</v>
      </c>
      <c r="AP281" s="89">
        <f>IF('Anexo 2. Cuadro de seguimiento'!T287="",0,'Anexo 2. Cuadro de seguimiento'!T287)</f>
        <v>0</v>
      </c>
    </row>
    <row r="282" spans="5:42" ht="15" customHeight="1">
      <c r="E282" s="140" t="str">
        <f>IFERROR(VLOOKUP('Anexo 2. Cuadro de seguimiento'!$G288,'Listado desplegable'!$A$4:$B$12,2,0),"")</f>
        <v/>
      </c>
      <c r="F282" s="73" t="str">
        <f>IFERROR(VLOOKUP('Anexo 2. Cuadro de seguimiento'!$H288,'Listado desplegable'!$A$15:$B$42,2,0),"")</f>
        <v/>
      </c>
      <c r="G282" s="141" t="str">
        <f>IFERROR(VLOOKUP('Anexo 2. Cuadro de seguimiento'!$I288,$A$44:$C$99,2,0),"Seleccionar")</f>
        <v>Seleccionar</v>
      </c>
      <c r="H282" s="85" t="str">
        <f>IFERROR(VLOOKUP($G282,$B$45:C$99,2,0),"")</f>
        <v/>
      </c>
      <c r="I282" s="22" t="str">
        <f t="shared" si="10"/>
        <v>SIN EJECUTAR</v>
      </c>
      <c r="J282" s="22" t="str">
        <f t="shared" si="11"/>
        <v>SIN EJECUTAR</v>
      </c>
      <c r="AO282" s="89">
        <f>IF('Anexo 2. Cuadro de seguimiento'!S288="",0,'Anexo 2. Cuadro de seguimiento'!S288)</f>
        <v>0</v>
      </c>
      <c r="AP282" s="89">
        <f>IF('Anexo 2. Cuadro de seguimiento'!T288="",0,'Anexo 2. Cuadro de seguimiento'!T288)</f>
        <v>0</v>
      </c>
    </row>
    <row r="283" spans="5:42" ht="15" customHeight="1">
      <c r="E283" s="140" t="str">
        <f>IFERROR(VLOOKUP('Anexo 2. Cuadro de seguimiento'!$G288,'Listado desplegable'!$A$4:$B$12,2,0),"")</f>
        <v/>
      </c>
      <c r="F283" s="73" t="str">
        <f>IFERROR(VLOOKUP('Anexo 2. Cuadro de seguimiento'!$H288,'Listado desplegable'!$A$15:$B$42,2,0),"")</f>
        <v/>
      </c>
      <c r="G283" s="141" t="str">
        <f>IFERROR(VLOOKUP('Anexo 2. Cuadro de seguimiento'!$I289,$A$44:$C$99,2,0),"Seleccionar")</f>
        <v>Seleccionar</v>
      </c>
      <c r="H283" s="142" t="str">
        <f>IFERROR(VLOOKUP($G283,$B$45:C$99,2,0),"")</f>
        <v/>
      </c>
      <c r="I283" s="22" t="str">
        <f t="shared" si="10"/>
        <v>SIN EJECUTAR</v>
      </c>
      <c r="J283" s="22" t="str">
        <f t="shared" si="11"/>
        <v>SIN EJECUTAR</v>
      </c>
      <c r="AO283" s="89">
        <f>IF('Anexo 2. Cuadro de seguimiento'!S289="",0,'Anexo 2. Cuadro de seguimiento'!S289)</f>
        <v>0</v>
      </c>
      <c r="AP283" s="89">
        <f>IF('Anexo 2. Cuadro de seguimiento'!T289="",0,'Anexo 2. Cuadro de seguimiento'!T289)</f>
        <v>0</v>
      </c>
    </row>
    <row r="284" spans="5:42" ht="15" customHeight="1">
      <c r="E284" s="145" t="str">
        <f>IFERROR(VLOOKUP('Anexo 2. Cuadro de seguimiento'!$G290,'Listado desplegable'!$A$4:$B$12,2,0),"")</f>
        <v/>
      </c>
      <c r="F284" s="107" t="str">
        <f>IFERROR(VLOOKUP('Anexo 2. Cuadro de seguimiento'!$H290,'Listado desplegable'!$A$15:$C$42,2,0),"")</f>
        <v/>
      </c>
      <c r="G284" s="107" t="str">
        <f>IFERROR(VLOOKUP('Anexo 2. Cuadro de seguimiento'!$I290,$A$44:$C$99,2,0),"Seleccionar")</f>
        <v>Seleccionar</v>
      </c>
      <c r="H284" s="108" t="str">
        <f>IFERROR(VLOOKUP($G284,$B$45:C$99,2,0),"")</f>
        <v/>
      </c>
      <c r="I284" s="22" t="str">
        <f t="shared" si="10"/>
        <v>SIN EJECUTAR</v>
      </c>
      <c r="J284" s="22" t="str">
        <f t="shared" si="11"/>
        <v>SIN EJECUTAR</v>
      </c>
      <c r="AO284" s="89">
        <f>IF('Anexo 2. Cuadro de seguimiento'!S290="",0,'Anexo 2. Cuadro de seguimiento'!S290)</f>
        <v>0</v>
      </c>
      <c r="AP284" s="89">
        <f>IF('Anexo 2. Cuadro de seguimiento'!T290="",0,'Anexo 2. Cuadro de seguimiento'!T290)</f>
        <v>0</v>
      </c>
    </row>
    <row r="285" spans="5:42" ht="15" customHeight="1">
      <c r="E285" s="146" t="str">
        <f>IFERROR(VLOOKUP('Anexo 2. Cuadro de seguimiento'!$G290,'Listado desplegable'!$A$4:$B$12,2,0),"")</f>
        <v/>
      </c>
      <c r="F285" s="109" t="str">
        <f>IFERROR(VLOOKUP('Anexo 2. Cuadro de seguimiento'!$H290,'Listado desplegable'!$A$15:$B$42,2,0),"")</f>
        <v/>
      </c>
      <c r="G285" s="107" t="str">
        <f>IFERROR(VLOOKUP('Anexo 2. Cuadro de seguimiento'!$I291,$A$44:$C$99,2,0),"Seleccionar")</f>
        <v>Seleccionar</v>
      </c>
      <c r="H285" s="108" t="str">
        <f>IFERROR(VLOOKUP($G285,$B$45:C$99,2,0),"")</f>
        <v/>
      </c>
      <c r="I285" s="22" t="str">
        <f t="shared" si="10"/>
        <v>SIN EJECUTAR</v>
      </c>
      <c r="J285" s="22" t="str">
        <f t="shared" si="11"/>
        <v>SIN EJECUTAR</v>
      </c>
      <c r="AO285" s="89">
        <f>IF('Anexo 2. Cuadro de seguimiento'!S291="",0,'Anexo 2. Cuadro de seguimiento'!S291)</f>
        <v>0</v>
      </c>
      <c r="AP285" s="89">
        <f>IF('Anexo 2. Cuadro de seguimiento'!T291="",0,'Anexo 2. Cuadro de seguimiento'!T291)</f>
        <v>0</v>
      </c>
    </row>
    <row r="286" spans="5:42" ht="15" customHeight="1">
      <c r="E286" s="140" t="str">
        <f>IFERROR(VLOOKUP('Anexo 2. Cuadro de seguimiento'!$G292,'Listado desplegable'!$A$4:$B$12,2,0),"")</f>
        <v/>
      </c>
      <c r="F286" s="73" t="str">
        <f>IFERROR(VLOOKUP('Anexo 2. Cuadro de seguimiento'!$H292,'Listado desplegable'!$A$15:$B$42,2,0),"")</f>
        <v/>
      </c>
      <c r="G286" s="141" t="str">
        <f>IFERROR(VLOOKUP('Anexo 2. Cuadro de seguimiento'!$I292,$A$44:$C$99,2,0),"Seleccionar")</f>
        <v>Seleccionar</v>
      </c>
      <c r="H286" s="85" t="str">
        <f>IFERROR(VLOOKUP($G286,$B$45:C$99,2,0),"")</f>
        <v/>
      </c>
      <c r="I286" s="22" t="str">
        <f t="shared" si="10"/>
        <v>SIN EJECUTAR</v>
      </c>
      <c r="J286" s="22" t="str">
        <f t="shared" si="11"/>
        <v>SIN EJECUTAR</v>
      </c>
      <c r="AO286" s="89">
        <f>IF('Anexo 2. Cuadro de seguimiento'!S292="",0,'Anexo 2. Cuadro de seguimiento'!S292)</f>
        <v>0</v>
      </c>
      <c r="AP286" s="89">
        <f>IF('Anexo 2. Cuadro de seguimiento'!T292="",0,'Anexo 2. Cuadro de seguimiento'!T292)</f>
        <v>0</v>
      </c>
    </row>
    <row r="287" spans="5:42" ht="15" customHeight="1">
      <c r="E287" s="140" t="str">
        <f>IFERROR(VLOOKUP('Anexo 2. Cuadro de seguimiento'!$G292,'Listado desplegable'!$A$4:$B$12,2,0),"")</f>
        <v/>
      </c>
      <c r="F287" s="73" t="str">
        <f>IFERROR(VLOOKUP('Anexo 2. Cuadro de seguimiento'!$H292,'Listado desplegable'!$A$15:$B$42,2,0),"")</f>
        <v/>
      </c>
      <c r="G287" s="141" t="str">
        <f>IFERROR(VLOOKUP('Anexo 2. Cuadro de seguimiento'!$I293,$A$44:$C$99,2,0),"Seleccionar")</f>
        <v>Seleccionar</v>
      </c>
      <c r="H287" s="142" t="str">
        <f>IFERROR(VLOOKUP($G287,$B$45:C$99,2,0),"")</f>
        <v/>
      </c>
      <c r="I287" s="22" t="str">
        <f t="shared" si="10"/>
        <v>SIN EJECUTAR</v>
      </c>
      <c r="J287" s="22" t="str">
        <f t="shared" si="11"/>
        <v>SIN EJECUTAR</v>
      </c>
      <c r="AO287" s="89">
        <f>IF('Anexo 2. Cuadro de seguimiento'!S293="",0,'Anexo 2. Cuadro de seguimiento'!S293)</f>
        <v>0</v>
      </c>
      <c r="AP287" s="89">
        <f>IF('Anexo 2. Cuadro de seguimiento'!T293="",0,'Anexo 2. Cuadro de seguimiento'!T293)</f>
        <v>0</v>
      </c>
    </row>
    <row r="288" spans="5:42" ht="15" customHeight="1">
      <c r="E288" s="145" t="str">
        <f>IFERROR(VLOOKUP('Anexo 2. Cuadro de seguimiento'!$G294,'Listado desplegable'!$A$4:$B$12,2,0),"")</f>
        <v/>
      </c>
      <c r="F288" s="109" t="str">
        <f>IFERROR(VLOOKUP('Anexo 2. Cuadro de seguimiento'!$H294,'Listado desplegable'!$A$15:$B$42,2,0),"")</f>
        <v/>
      </c>
      <c r="G288" s="107" t="str">
        <f>IFERROR(VLOOKUP('Anexo 2. Cuadro de seguimiento'!$I294,$A$44:$C$99,2,0),"Seleccionar")</f>
        <v>Seleccionar</v>
      </c>
      <c r="H288" s="108" t="str">
        <f>IFERROR(VLOOKUP($G288,$B$45:C$99,2,0),"")</f>
        <v/>
      </c>
      <c r="I288" s="22" t="str">
        <f t="shared" si="10"/>
        <v>SIN EJECUTAR</v>
      </c>
      <c r="J288" s="22" t="str">
        <f t="shared" si="11"/>
        <v>SIN EJECUTAR</v>
      </c>
      <c r="AO288" s="89">
        <f>IF('Anexo 2. Cuadro de seguimiento'!S294="",0,'Anexo 2. Cuadro de seguimiento'!S294)</f>
        <v>0</v>
      </c>
      <c r="AP288" s="89">
        <f>IF('Anexo 2. Cuadro de seguimiento'!T294="",0,'Anexo 2. Cuadro de seguimiento'!T294)</f>
        <v>0</v>
      </c>
    </row>
    <row r="289" spans="5:42" ht="15" customHeight="1">
      <c r="E289" s="146" t="str">
        <f>IFERROR(VLOOKUP('Anexo 2. Cuadro de seguimiento'!$G294,'Listado desplegable'!$A$4:$B$12,2,0),"")</f>
        <v/>
      </c>
      <c r="F289" s="109" t="str">
        <f>IFERROR(VLOOKUP('Anexo 2. Cuadro de seguimiento'!$H294,'Listado desplegable'!$A$15:$B$42,2,0),"")</f>
        <v/>
      </c>
      <c r="G289" s="107" t="str">
        <f>IFERROR(VLOOKUP('Anexo 2. Cuadro de seguimiento'!$I295,$A$44:$C$99,2,0),"Seleccionar")</f>
        <v>Seleccionar</v>
      </c>
      <c r="H289" s="108" t="str">
        <f>IFERROR(VLOOKUP($G289,$B$45:C$99,2,0),"")</f>
        <v/>
      </c>
      <c r="I289" s="22" t="str">
        <f t="shared" si="10"/>
        <v>SIN EJECUTAR</v>
      </c>
      <c r="J289" s="22" t="str">
        <f t="shared" si="11"/>
        <v>SIN EJECUTAR</v>
      </c>
      <c r="AO289" s="89">
        <f>IF('Anexo 2. Cuadro de seguimiento'!S295="",0,'Anexo 2. Cuadro de seguimiento'!S295)</f>
        <v>0</v>
      </c>
      <c r="AP289" s="89">
        <f>IF('Anexo 2. Cuadro de seguimiento'!T295="",0,'Anexo 2. Cuadro de seguimiento'!T295)</f>
        <v>0</v>
      </c>
    </row>
    <row r="290" spans="5:42" ht="15" customHeight="1">
      <c r="E290" s="140" t="str">
        <f>IFERROR(VLOOKUP('Anexo 2. Cuadro de seguimiento'!$G296,'Listado desplegable'!$A$4:$B$12,2,0),"")</f>
        <v/>
      </c>
      <c r="F290" s="73" t="str">
        <f>IFERROR(VLOOKUP('Anexo 2. Cuadro de seguimiento'!$H296,'Listado desplegable'!$A$15:$B$42,2,0),"")</f>
        <v/>
      </c>
      <c r="G290" s="141" t="str">
        <f>IFERROR(VLOOKUP('Anexo 2. Cuadro de seguimiento'!$I296,$A$44:$C$99,2,0),"Seleccionar")</f>
        <v>Seleccionar</v>
      </c>
      <c r="H290" s="85" t="str">
        <f>IFERROR(VLOOKUP($G290,$B$45:C$99,2,0),"")</f>
        <v/>
      </c>
      <c r="I290" s="22" t="str">
        <f t="shared" si="10"/>
        <v>SIN EJECUTAR</v>
      </c>
      <c r="J290" s="22" t="str">
        <f t="shared" si="11"/>
        <v>SIN EJECUTAR</v>
      </c>
      <c r="AO290" s="89">
        <f>IF('Anexo 2. Cuadro de seguimiento'!S296="",0,'Anexo 2. Cuadro de seguimiento'!S296)</f>
        <v>0</v>
      </c>
      <c r="AP290" s="89">
        <f>IF('Anexo 2. Cuadro de seguimiento'!T296="",0,'Anexo 2. Cuadro de seguimiento'!T296)</f>
        <v>0</v>
      </c>
    </row>
    <row r="291" spans="5:42" ht="15" customHeight="1">
      <c r="E291" s="140" t="str">
        <f>IFERROR(VLOOKUP('Anexo 2. Cuadro de seguimiento'!$G296,'Listado desplegable'!$A$4:$B$12,2,0),"")</f>
        <v/>
      </c>
      <c r="F291" s="73" t="str">
        <f>IFERROR(VLOOKUP('Anexo 2. Cuadro de seguimiento'!$H296,'Listado desplegable'!$A$15:$B$42,2,0),"")</f>
        <v/>
      </c>
      <c r="G291" s="141" t="str">
        <f>IFERROR(VLOOKUP('Anexo 2. Cuadro de seguimiento'!$I297,$A$44:$C$99,2,0),"Seleccionar")</f>
        <v>Seleccionar</v>
      </c>
      <c r="H291" s="142" t="str">
        <f>IFERROR(VLOOKUP($G291,$B$45:C$99,2,0),"")</f>
        <v/>
      </c>
      <c r="I291" s="22" t="str">
        <f t="shared" si="10"/>
        <v>SIN EJECUTAR</v>
      </c>
      <c r="J291" s="22" t="str">
        <f t="shared" si="11"/>
        <v>SIN EJECUTAR</v>
      </c>
      <c r="AO291" s="89">
        <f>IF('Anexo 2. Cuadro de seguimiento'!S297="",0,'Anexo 2. Cuadro de seguimiento'!S297)</f>
        <v>0</v>
      </c>
      <c r="AP291" s="89">
        <f>IF('Anexo 2. Cuadro de seguimiento'!T297="",0,'Anexo 2. Cuadro de seguimiento'!T297)</f>
        <v>0</v>
      </c>
    </row>
    <row r="292" spans="5:42" ht="15" customHeight="1">
      <c r="E292" s="145" t="str">
        <f>IFERROR(VLOOKUP('Anexo 2. Cuadro de seguimiento'!$G298,'Listado desplegable'!$A$4:$B$12,2,0),"")</f>
        <v/>
      </c>
      <c r="F292" s="107" t="str">
        <f>IFERROR(VLOOKUP('Anexo 2. Cuadro de seguimiento'!$H298,'Listado desplegable'!$A$15:$C$42,2,0),"")</f>
        <v/>
      </c>
      <c r="G292" s="107" t="str">
        <f>IFERROR(VLOOKUP('Anexo 2. Cuadro de seguimiento'!$I298,$A$44:$C$99,2,0),"Seleccionar")</f>
        <v>Seleccionar</v>
      </c>
      <c r="H292" s="108" t="str">
        <f>IFERROR(VLOOKUP($G292,$B$45:C$99,2,0),"")</f>
        <v/>
      </c>
      <c r="I292" s="22" t="str">
        <f t="shared" si="10"/>
        <v>SIN EJECUTAR</v>
      </c>
      <c r="J292" s="22" t="str">
        <f t="shared" si="11"/>
        <v>SIN EJECUTAR</v>
      </c>
      <c r="AO292" s="89">
        <f>IF('Anexo 2. Cuadro de seguimiento'!S298="",0,'Anexo 2. Cuadro de seguimiento'!S298)</f>
        <v>0</v>
      </c>
      <c r="AP292" s="89">
        <f>IF('Anexo 2. Cuadro de seguimiento'!T298="",0,'Anexo 2. Cuadro de seguimiento'!T298)</f>
        <v>0</v>
      </c>
    </row>
    <row r="293" spans="5:42" ht="15" customHeight="1">
      <c r="E293" s="146" t="str">
        <f>IFERROR(VLOOKUP('Anexo 2. Cuadro de seguimiento'!$G298,'Listado desplegable'!$A$4:$B$12,2,0),"")</f>
        <v/>
      </c>
      <c r="F293" s="109" t="str">
        <f>IFERROR(VLOOKUP('Anexo 2. Cuadro de seguimiento'!$H298,'Listado desplegable'!$A$15:$B$42,2,0),"")</f>
        <v/>
      </c>
      <c r="G293" s="107" t="str">
        <f>IFERROR(VLOOKUP('Anexo 2. Cuadro de seguimiento'!$I299,$A$44:$C$99,2,0),"Seleccionar")</f>
        <v>Seleccionar</v>
      </c>
      <c r="H293" s="108" t="str">
        <f>IFERROR(VLOOKUP($G293,$B$45:C$99,2,0),"")</f>
        <v/>
      </c>
      <c r="I293" s="22" t="str">
        <f t="shared" si="10"/>
        <v>SIN EJECUTAR</v>
      </c>
      <c r="J293" s="22" t="str">
        <f t="shared" si="11"/>
        <v>SIN EJECUTAR</v>
      </c>
      <c r="AO293" s="89">
        <f>IF('Anexo 2. Cuadro de seguimiento'!S299="",0,'Anexo 2. Cuadro de seguimiento'!S299)</f>
        <v>0</v>
      </c>
      <c r="AP293" s="89">
        <f>IF('Anexo 2. Cuadro de seguimiento'!T299="",0,'Anexo 2. Cuadro de seguimiento'!T299)</f>
        <v>0</v>
      </c>
    </row>
    <row r="294" spans="5:42" ht="15" customHeight="1">
      <c r="E294" s="140" t="str">
        <f>IFERROR(VLOOKUP('Anexo 2. Cuadro de seguimiento'!$G300,'Listado desplegable'!$A$4:$B$12,2,0),"")</f>
        <v/>
      </c>
      <c r="F294" s="73" t="str">
        <f>IFERROR(VLOOKUP('Anexo 2. Cuadro de seguimiento'!$H300,'Listado desplegable'!$A$15:$B$42,2,0),"")</f>
        <v/>
      </c>
      <c r="G294" s="141" t="str">
        <f>IFERROR(VLOOKUP('Anexo 2. Cuadro de seguimiento'!$I300,$A$44:$C$99,2,0),"Seleccionar")</f>
        <v>Seleccionar</v>
      </c>
      <c r="H294" s="85" t="str">
        <f>IFERROR(VLOOKUP($G294,$B$45:C$99,2,0),"")</f>
        <v/>
      </c>
      <c r="I294" s="22" t="str">
        <f t="shared" si="10"/>
        <v>SIN EJECUTAR</v>
      </c>
      <c r="J294" s="22" t="str">
        <f t="shared" si="11"/>
        <v>SIN EJECUTAR</v>
      </c>
      <c r="AO294" s="89">
        <f>IF('Anexo 2. Cuadro de seguimiento'!S300="",0,'Anexo 2. Cuadro de seguimiento'!S300)</f>
        <v>0</v>
      </c>
      <c r="AP294" s="89">
        <f>IF('Anexo 2. Cuadro de seguimiento'!T300="",0,'Anexo 2. Cuadro de seguimiento'!T300)</f>
        <v>0</v>
      </c>
    </row>
    <row r="295" spans="5:42" ht="15" customHeight="1">
      <c r="E295" s="140" t="str">
        <f>IFERROR(VLOOKUP('Anexo 2. Cuadro de seguimiento'!$G300,'Listado desplegable'!$A$4:$B$12,2,0),"")</f>
        <v/>
      </c>
      <c r="F295" s="73" t="str">
        <f>IFERROR(VLOOKUP('Anexo 2. Cuadro de seguimiento'!$H300,'Listado desplegable'!$A$15:$B$42,2,0),"")</f>
        <v/>
      </c>
      <c r="G295" s="141" t="str">
        <f>IFERROR(VLOOKUP('Anexo 2. Cuadro de seguimiento'!$I301,$A$44:$C$99,2,0),"Seleccionar")</f>
        <v>Seleccionar</v>
      </c>
      <c r="H295" s="142" t="str">
        <f>IFERROR(VLOOKUP($G295,$B$45:C$99,2,0),"")</f>
        <v/>
      </c>
      <c r="I295" s="22" t="str">
        <f t="shared" si="10"/>
        <v>SIN EJECUTAR</v>
      </c>
      <c r="J295" s="22" t="str">
        <f t="shared" si="11"/>
        <v>SIN EJECUTAR</v>
      </c>
      <c r="AO295" s="89">
        <f>IF('Anexo 2. Cuadro de seguimiento'!S301="",0,'Anexo 2. Cuadro de seguimiento'!S301)</f>
        <v>0</v>
      </c>
      <c r="AP295" s="89">
        <f>IF('Anexo 2. Cuadro de seguimiento'!T301="",0,'Anexo 2. Cuadro de seguimiento'!T301)</f>
        <v>0</v>
      </c>
    </row>
    <row r="296" spans="5:42" ht="15" customHeight="1">
      <c r="E296" s="145" t="str">
        <f>IFERROR(VLOOKUP('Anexo 2. Cuadro de seguimiento'!$G302,'Listado desplegable'!$A$4:$B$12,2,0),"")</f>
        <v/>
      </c>
      <c r="F296" s="109" t="str">
        <f>IFERROR(VLOOKUP('Anexo 2. Cuadro de seguimiento'!$H302,'Listado desplegable'!$A$15:$B$42,2,0),"")</f>
        <v/>
      </c>
      <c r="G296" s="107" t="str">
        <f>IFERROR(VLOOKUP('Anexo 2. Cuadro de seguimiento'!$I302,$A$44:$C$99,2,0),"Seleccionar")</f>
        <v>Seleccionar</v>
      </c>
      <c r="H296" s="108" t="str">
        <f>IFERROR(VLOOKUP($G296,$B$45:C$99,2,0),"")</f>
        <v/>
      </c>
      <c r="I296" s="22" t="str">
        <f t="shared" ref="I296:I359" si="12">IF(AO296&gt;=1,"EJECUTADO",IF(AO296&gt;=0.001,"EN EJECUCIÓN","SIN EJECUTAR"))</f>
        <v>SIN EJECUTAR</v>
      </c>
      <c r="J296" s="22" t="str">
        <f t="shared" ref="J296:J359" si="13">IF(AP296&gt;=1,"EJECUTADO",IF(AP296&gt;=0.001,"EN EJECUCIÓN","SIN EJECUTAR"))</f>
        <v>SIN EJECUTAR</v>
      </c>
      <c r="AO296" s="89">
        <f>IF('Anexo 2. Cuadro de seguimiento'!S302="",0,'Anexo 2. Cuadro de seguimiento'!S302)</f>
        <v>0</v>
      </c>
      <c r="AP296" s="89">
        <f>IF('Anexo 2. Cuadro de seguimiento'!T302="",0,'Anexo 2. Cuadro de seguimiento'!T302)</f>
        <v>0</v>
      </c>
    </row>
    <row r="297" spans="5:42" ht="15" customHeight="1">
      <c r="E297" s="146" t="str">
        <f>IFERROR(VLOOKUP('Anexo 2. Cuadro de seguimiento'!$G302,'Listado desplegable'!$A$4:$B$12,2,0),"")</f>
        <v/>
      </c>
      <c r="F297" s="109" t="str">
        <f>IFERROR(VLOOKUP('Anexo 2. Cuadro de seguimiento'!$H302,'Listado desplegable'!$A$15:$B$42,2,0),"")</f>
        <v/>
      </c>
      <c r="G297" s="107" t="str">
        <f>IFERROR(VLOOKUP('Anexo 2. Cuadro de seguimiento'!$I303,$A$44:$C$99,2,0),"Seleccionar")</f>
        <v>Seleccionar</v>
      </c>
      <c r="H297" s="108" t="str">
        <f>IFERROR(VLOOKUP($G297,$B$45:C$99,2,0),"")</f>
        <v/>
      </c>
      <c r="I297" s="22" t="str">
        <f t="shared" si="12"/>
        <v>SIN EJECUTAR</v>
      </c>
      <c r="J297" s="22" t="str">
        <f t="shared" si="13"/>
        <v>SIN EJECUTAR</v>
      </c>
      <c r="AO297" s="89">
        <f>IF('Anexo 2. Cuadro de seguimiento'!S303="",0,'Anexo 2. Cuadro de seguimiento'!S303)</f>
        <v>0</v>
      </c>
      <c r="AP297" s="89">
        <f>IF('Anexo 2. Cuadro de seguimiento'!T303="",0,'Anexo 2. Cuadro de seguimiento'!T303)</f>
        <v>0</v>
      </c>
    </row>
    <row r="298" spans="5:42" ht="15" customHeight="1">
      <c r="E298" s="140" t="str">
        <f>IFERROR(VLOOKUP('Anexo 2. Cuadro de seguimiento'!$G304,'Listado desplegable'!$A$4:$B$12,2,0),"")</f>
        <v/>
      </c>
      <c r="F298" s="73" t="str">
        <f>IFERROR(VLOOKUP('Anexo 2. Cuadro de seguimiento'!$H304,'Listado desplegable'!$A$15:$B$42,2,0),"")</f>
        <v/>
      </c>
      <c r="G298" s="141" t="str">
        <f>IFERROR(VLOOKUP('Anexo 2. Cuadro de seguimiento'!$I304,$A$44:$C$99,2,0),"Seleccionar")</f>
        <v>Seleccionar</v>
      </c>
      <c r="H298" s="85" t="str">
        <f>IFERROR(VLOOKUP($G298,$B$45:C$99,2,0),"")</f>
        <v/>
      </c>
      <c r="I298" s="22" t="str">
        <f t="shared" si="12"/>
        <v>SIN EJECUTAR</v>
      </c>
      <c r="J298" s="22" t="str">
        <f t="shared" si="13"/>
        <v>SIN EJECUTAR</v>
      </c>
      <c r="AO298" s="89">
        <f>IF('Anexo 2. Cuadro de seguimiento'!S304="",0,'Anexo 2. Cuadro de seguimiento'!S304)</f>
        <v>0</v>
      </c>
      <c r="AP298" s="89">
        <f>IF('Anexo 2. Cuadro de seguimiento'!T304="",0,'Anexo 2. Cuadro de seguimiento'!T304)</f>
        <v>0</v>
      </c>
    </row>
    <row r="299" spans="5:42" ht="15" customHeight="1">
      <c r="E299" s="140" t="str">
        <f>IFERROR(VLOOKUP('Anexo 2. Cuadro de seguimiento'!$G304,'Listado desplegable'!$A$4:$B$12,2,0),"")</f>
        <v/>
      </c>
      <c r="F299" s="73" t="str">
        <f>IFERROR(VLOOKUP('Anexo 2. Cuadro de seguimiento'!$H304,'Listado desplegable'!$A$15:$B$42,2,0),"")</f>
        <v/>
      </c>
      <c r="G299" s="141" t="str">
        <f>IFERROR(VLOOKUP('Anexo 2. Cuadro de seguimiento'!$I305,$A$44:$C$99,2,0),"Seleccionar")</f>
        <v>Seleccionar</v>
      </c>
      <c r="H299" s="142" t="str">
        <f>IFERROR(VLOOKUP($G299,$B$45:C$99,2,0),"")</f>
        <v/>
      </c>
      <c r="I299" s="22" t="str">
        <f t="shared" si="12"/>
        <v>SIN EJECUTAR</v>
      </c>
      <c r="J299" s="22" t="str">
        <f t="shared" si="13"/>
        <v>SIN EJECUTAR</v>
      </c>
      <c r="AO299" s="89">
        <f>IF('Anexo 2. Cuadro de seguimiento'!S305="",0,'Anexo 2. Cuadro de seguimiento'!S305)</f>
        <v>0</v>
      </c>
      <c r="AP299" s="89">
        <f>IF('Anexo 2. Cuadro de seguimiento'!T305="",0,'Anexo 2. Cuadro de seguimiento'!T305)</f>
        <v>0</v>
      </c>
    </row>
    <row r="300" spans="5:42" ht="15" customHeight="1">
      <c r="E300" s="145" t="str">
        <f>IFERROR(VLOOKUP('Anexo 2. Cuadro de seguimiento'!$G306,'Listado desplegable'!$A$4:$B$12,2,0),"")</f>
        <v/>
      </c>
      <c r="F300" s="107" t="str">
        <f>IFERROR(VLOOKUP('Anexo 2. Cuadro de seguimiento'!$H306,'Listado desplegable'!$A$15:$C$42,2,0),"")</f>
        <v/>
      </c>
      <c r="G300" s="107" t="str">
        <f>IFERROR(VLOOKUP('Anexo 2. Cuadro de seguimiento'!$I306,$A$44:$C$99,2,0),"Seleccionar")</f>
        <v>Seleccionar</v>
      </c>
      <c r="H300" s="108" t="str">
        <f>IFERROR(VLOOKUP($G300,$B$45:C$99,2,0),"")</f>
        <v/>
      </c>
      <c r="I300" s="22" t="str">
        <f t="shared" si="12"/>
        <v>SIN EJECUTAR</v>
      </c>
      <c r="J300" s="22" t="str">
        <f t="shared" si="13"/>
        <v>SIN EJECUTAR</v>
      </c>
      <c r="AO300" s="89">
        <f>IF('Anexo 2. Cuadro de seguimiento'!S306="",0,'Anexo 2. Cuadro de seguimiento'!S306)</f>
        <v>0</v>
      </c>
      <c r="AP300" s="89">
        <f>IF('Anexo 2. Cuadro de seguimiento'!T306="",0,'Anexo 2. Cuadro de seguimiento'!T306)</f>
        <v>0</v>
      </c>
    </row>
    <row r="301" spans="5:42" ht="15" customHeight="1">
      <c r="E301" s="146" t="str">
        <f>IFERROR(VLOOKUP('Anexo 2. Cuadro de seguimiento'!$G306,'Listado desplegable'!$A$4:$B$12,2,0),"")</f>
        <v/>
      </c>
      <c r="F301" s="109" t="str">
        <f>IFERROR(VLOOKUP('Anexo 2. Cuadro de seguimiento'!$H306,'Listado desplegable'!$A$15:$B$42,2,0),"")</f>
        <v/>
      </c>
      <c r="G301" s="107" t="str">
        <f>IFERROR(VLOOKUP('Anexo 2. Cuadro de seguimiento'!$I307,$A$44:$C$99,2,0),"Seleccionar")</f>
        <v>Seleccionar</v>
      </c>
      <c r="H301" s="108" t="str">
        <f>IFERROR(VLOOKUP($G301,$B$45:C$99,2,0),"")</f>
        <v/>
      </c>
      <c r="I301" s="22" t="str">
        <f t="shared" si="12"/>
        <v>SIN EJECUTAR</v>
      </c>
      <c r="J301" s="22" t="str">
        <f t="shared" si="13"/>
        <v>SIN EJECUTAR</v>
      </c>
      <c r="AO301" s="89">
        <f>IF('Anexo 2. Cuadro de seguimiento'!S307="",0,'Anexo 2. Cuadro de seguimiento'!S307)</f>
        <v>0</v>
      </c>
      <c r="AP301" s="89">
        <f>IF('Anexo 2. Cuadro de seguimiento'!T307="",0,'Anexo 2. Cuadro de seguimiento'!T307)</f>
        <v>0</v>
      </c>
    </row>
    <row r="302" spans="5:42" ht="15" customHeight="1">
      <c r="E302" s="140" t="str">
        <f>IFERROR(VLOOKUP('Anexo 2. Cuadro de seguimiento'!$G308,'Listado desplegable'!$A$4:$B$12,2,0),"")</f>
        <v/>
      </c>
      <c r="F302" s="73" t="str">
        <f>IFERROR(VLOOKUP('Anexo 2. Cuadro de seguimiento'!$H308,'Listado desplegable'!$A$15:$B$42,2,0),"")</f>
        <v/>
      </c>
      <c r="G302" s="141" t="str">
        <f>IFERROR(VLOOKUP('Anexo 2. Cuadro de seguimiento'!$I308,$A$44:$C$99,2,0),"Seleccionar")</f>
        <v>Seleccionar</v>
      </c>
      <c r="H302" s="85" t="str">
        <f>IFERROR(VLOOKUP($G302,$B$45:C$99,2,0),"")</f>
        <v/>
      </c>
      <c r="I302" s="22" t="str">
        <f t="shared" si="12"/>
        <v>SIN EJECUTAR</v>
      </c>
      <c r="J302" s="22" t="str">
        <f t="shared" si="13"/>
        <v>SIN EJECUTAR</v>
      </c>
      <c r="AO302" s="89">
        <f>IF('Anexo 2. Cuadro de seguimiento'!S308="",0,'Anexo 2. Cuadro de seguimiento'!S308)</f>
        <v>0</v>
      </c>
      <c r="AP302" s="89">
        <f>IF('Anexo 2. Cuadro de seguimiento'!T308="",0,'Anexo 2. Cuadro de seguimiento'!T308)</f>
        <v>0</v>
      </c>
    </row>
    <row r="303" spans="5:42" ht="15" customHeight="1">
      <c r="E303" s="140" t="str">
        <f>IFERROR(VLOOKUP('Anexo 2. Cuadro de seguimiento'!$G308,'Listado desplegable'!$A$4:$B$12,2,0),"")</f>
        <v/>
      </c>
      <c r="F303" s="73" t="str">
        <f>IFERROR(VLOOKUP('Anexo 2. Cuadro de seguimiento'!$H308,'Listado desplegable'!$A$15:$B$42,2,0),"")</f>
        <v/>
      </c>
      <c r="G303" s="141" t="str">
        <f>IFERROR(VLOOKUP('Anexo 2. Cuadro de seguimiento'!$I309,$A$44:$C$99,2,0),"Seleccionar")</f>
        <v>Seleccionar</v>
      </c>
      <c r="H303" s="142" t="str">
        <f>IFERROR(VLOOKUP($G303,$B$45:C$99,2,0),"")</f>
        <v/>
      </c>
      <c r="I303" s="22" t="str">
        <f t="shared" si="12"/>
        <v>SIN EJECUTAR</v>
      </c>
      <c r="J303" s="22" t="str">
        <f t="shared" si="13"/>
        <v>SIN EJECUTAR</v>
      </c>
      <c r="AO303" s="89">
        <f>IF('Anexo 2. Cuadro de seguimiento'!S309="",0,'Anexo 2. Cuadro de seguimiento'!S309)</f>
        <v>0</v>
      </c>
      <c r="AP303" s="89">
        <f>IF('Anexo 2. Cuadro de seguimiento'!T309="",0,'Anexo 2. Cuadro de seguimiento'!T309)</f>
        <v>0</v>
      </c>
    </row>
    <row r="304" spans="5:42" ht="15" customHeight="1">
      <c r="E304" s="145" t="str">
        <f>IFERROR(VLOOKUP('Anexo 2. Cuadro de seguimiento'!$G310,'Listado desplegable'!$A$4:$B$12,2,0),"")</f>
        <v/>
      </c>
      <c r="F304" s="109" t="str">
        <f>IFERROR(VLOOKUP('Anexo 2. Cuadro de seguimiento'!$H310,'Listado desplegable'!$A$15:$B$42,2,0),"")</f>
        <v/>
      </c>
      <c r="G304" s="107" t="str">
        <f>IFERROR(VLOOKUP('Anexo 2. Cuadro de seguimiento'!$I310,$A$44:$C$99,2,0),"Seleccionar")</f>
        <v>Seleccionar</v>
      </c>
      <c r="H304" s="108" t="str">
        <f>IFERROR(VLOOKUP($G304,$B$45:C$99,2,0),"")</f>
        <v/>
      </c>
      <c r="I304" s="22" t="str">
        <f t="shared" si="12"/>
        <v>SIN EJECUTAR</v>
      </c>
      <c r="J304" s="22" t="str">
        <f t="shared" si="13"/>
        <v>SIN EJECUTAR</v>
      </c>
      <c r="AO304" s="89">
        <f>IF('Anexo 2. Cuadro de seguimiento'!S310="",0,'Anexo 2. Cuadro de seguimiento'!S310)</f>
        <v>0</v>
      </c>
      <c r="AP304" s="89">
        <f>IF('Anexo 2. Cuadro de seguimiento'!T310="",0,'Anexo 2. Cuadro de seguimiento'!T310)</f>
        <v>0</v>
      </c>
    </row>
    <row r="305" spans="5:42" ht="15" customHeight="1">
      <c r="E305" s="146" t="str">
        <f>IFERROR(VLOOKUP('Anexo 2. Cuadro de seguimiento'!$G310,'Listado desplegable'!$A$4:$B$12,2,0),"")</f>
        <v/>
      </c>
      <c r="F305" s="109" t="str">
        <f>IFERROR(VLOOKUP('Anexo 2. Cuadro de seguimiento'!$H310,'Listado desplegable'!$A$15:$B$42,2,0),"")</f>
        <v/>
      </c>
      <c r="G305" s="107" t="str">
        <f>IFERROR(VLOOKUP('Anexo 2. Cuadro de seguimiento'!$I311,$A$44:$C$99,2,0),"Seleccionar")</f>
        <v>Seleccionar</v>
      </c>
      <c r="H305" s="108" t="str">
        <f>IFERROR(VLOOKUP($G305,$B$45:C$99,2,0),"")</f>
        <v/>
      </c>
      <c r="I305" s="22" t="str">
        <f t="shared" si="12"/>
        <v>SIN EJECUTAR</v>
      </c>
      <c r="J305" s="22" t="str">
        <f t="shared" si="13"/>
        <v>SIN EJECUTAR</v>
      </c>
      <c r="AO305" s="89">
        <f>IF('Anexo 2. Cuadro de seguimiento'!S311="",0,'Anexo 2. Cuadro de seguimiento'!S311)</f>
        <v>0</v>
      </c>
      <c r="AP305" s="89">
        <f>IF('Anexo 2. Cuadro de seguimiento'!T311="",0,'Anexo 2. Cuadro de seguimiento'!T311)</f>
        <v>0</v>
      </c>
    </row>
    <row r="306" spans="5:42" ht="15" customHeight="1">
      <c r="E306" s="140" t="str">
        <f>IFERROR(VLOOKUP('Anexo 2. Cuadro de seguimiento'!$G312,'Listado desplegable'!$A$4:$B$12,2,0),"")</f>
        <v/>
      </c>
      <c r="F306" s="73" t="str">
        <f>IFERROR(VLOOKUP('Anexo 2. Cuadro de seguimiento'!$H312,'Listado desplegable'!$A$15:$B$42,2,0),"")</f>
        <v/>
      </c>
      <c r="G306" s="141" t="str">
        <f>IFERROR(VLOOKUP('Anexo 2. Cuadro de seguimiento'!$I312,$A$44:$C$99,2,0),"Seleccionar")</f>
        <v>Seleccionar</v>
      </c>
      <c r="H306" s="85" t="str">
        <f>IFERROR(VLOOKUP($G306,$B$45:C$99,2,0),"")</f>
        <v/>
      </c>
      <c r="I306" s="22" t="str">
        <f t="shared" si="12"/>
        <v>SIN EJECUTAR</v>
      </c>
      <c r="J306" s="22" t="str">
        <f t="shared" si="13"/>
        <v>SIN EJECUTAR</v>
      </c>
      <c r="AO306" s="89">
        <f>IF('Anexo 2. Cuadro de seguimiento'!S312="",0,'Anexo 2. Cuadro de seguimiento'!S312)</f>
        <v>0</v>
      </c>
      <c r="AP306" s="89">
        <f>IF('Anexo 2. Cuadro de seguimiento'!T312="",0,'Anexo 2. Cuadro de seguimiento'!T312)</f>
        <v>0</v>
      </c>
    </row>
    <row r="307" spans="5:42" ht="15" customHeight="1">
      <c r="E307" s="140" t="str">
        <f>IFERROR(VLOOKUP('Anexo 2. Cuadro de seguimiento'!$G312,'Listado desplegable'!$A$4:$B$12,2,0),"")</f>
        <v/>
      </c>
      <c r="F307" s="73" t="str">
        <f>IFERROR(VLOOKUP('Anexo 2. Cuadro de seguimiento'!$H312,'Listado desplegable'!$A$15:$B$42,2,0),"")</f>
        <v/>
      </c>
      <c r="G307" s="141" t="str">
        <f>IFERROR(VLOOKUP('Anexo 2. Cuadro de seguimiento'!$I313,$A$44:$C$99,2,0),"Seleccionar")</f>
        <v>Seleccionar</v>
      </c>
      <c r="H307" s="142" t="str">
        <f>IFERROR(VLOOKUP($G307,$B$45:C$99,2,0),"")</f>
        <v/>
      </c>
      <c r="I307" s="22" t="str">
        <f t="shared" si="12"/>
        <v>SIN EJECUTAR</v>
      </c>
      <c r="J307" s="22" t="str">
        <f t="shared" si="13"/>
        <v>SIN EJECUTAR</v>
      </c>
      <c r="AO307" s="89">
        <f>IF('Anexo 2. Cuadro de seguimiento'!S313="",0,'Anexo 2. Cuadro de seguimiento'!S313)</f>
        <v>0</v>
      </c>
      <c r="AP307" s="89">
        <f>IF('Anexo 2. Cuadro de seguimiento'!T313="",0,'Anexo 2. Cuadro de seguimiento'!T313)</f>
        <v>0</v>
      </c>
    </row>
    <row r="308" spans="5:42" ht="15" customHeight="1">
      <c r="E308" s="145" t="str">
        <f>IFERROR(VLOOKUP('Anexo 2. Cuadro de seguimiento'!$G314,'Listado desplegable'!$A$4:$B$12,2,0),"")</f>
        <v/>
      </c>
      <c r="F308" s="107" t="str">
        <f>IFERROR(VLOOKUP('Anexo 2. Cuadro de seguimiento'!$H314,'Listado desplegable'!$A$15:$C$42,2,0),"")</f>
        <v/>
      </c>
      <c r="G308" s="107" t="str">
        <f>IFERROR(VLOOKUP('Anexo 2. Cuadro de seguimiento'!$I314,$A$44:$C$99,2,0),"Seleccionar")</f>
        <v>Seleccionar</v>
      </c>
      <c r="H308" s="108" t="str">
        <f>IFERROR(VLOOKUP($G308,$B$45:C$99,2,0),"")</f>
        <v/>
      </c>
      <c r="I308" s="22" t="str">
        <f t="shared" si="12"/>
        <v>SIN EJECUTAR</v>
      </c>
      <c r="J308" s="22" t="str">
        <f t="shared" si="13"/>
        <v>SIN EJECUTAR</v>
      </c>
      <c r="AO308" s="89">
        <f>IF('Anexo 2. Cuadro de seguimiento'!S314="",0,'Anexo 2. Cuadro de seguimiento'!S314)</f>
        <v>0</v>
      </c>
      <c r="AP308" s="89">
        <f>IF('Anexo 2. Cuadro de seguimiento'!T314="",0,'Anexo 2. Cuadro de seguimiento'!T314)</f>
        <v>0</v>
      </c>
    </row>
    <row r="309" spans="5:42" ht="15" customHeight="1">
      <c r="E309" s="146" t="str">
        <f>IFERROR(VLOOKUP('Anexo 2. Cuadro de seguimiento'!$G314,'Listado desplegable'!$A$4:$B$12,2,0),"")</f>
        <v/>
      </c>
      <c r="F309" s="109" t="str">
        <f>IFERROR(VLOOKUP('Anexo 2. Cuadro de seguimiento'!$H314,'Listado desplegable'!$A$15:$B$42,2,0),"")</f>
        <v/>
      </c>
      <c r="G309" s="107" t="str">
        <f>IFERROR(VLOOKUP('Anexo 2. Cuadro de seguimiento'!$I315,$A$44:$C$99,2,0),"Seleccionar")</f>
        <v>Seleccionar</v>
      </c>
      <c r="H309" s="108" t="str">
        <f>IFERROR(VLOOKUP($G309,$B$45:C$99,2,0),"")</f>
        <v/>
      </c>
      <c r="I309" s="22" t="str">
        <f t="shared" si="12"/>
        <v>SIN EJECUTAR</v>
      </c>
      <c r="J309" s="22" t="str">
        <f t="shared" si="13"/>
        <v>SIN EJECUTAR</v>
      </c>
      <c r="AO309" s="89">
        <f>IF('Anexo 2. Cuadro de seguimiento'!S315="",0,'Anexo 2. Cuadro de seguimiento'!S315)</f>
        <v>0</v>
      </c>
      <c r="AP309" s="89">
        <f>IF('Anexo 2. Cuadro de seguimiento'!T315="",0,'Anexo 2. Cuadro de seguimiento'!T315)</f>
        <v>0</v>
      </c>
    </row>
    <row r="310" spans="5:42" ht="15" customHeight="1">
      <c r="E310" s="140" t="str">
        <f>IFERROR(VLOOKUP('Anexo 2. Cuadro de seguimiento'!$G316,'Listado desplegable'!$A$4:$B$12,2,0),"")</f>
        <v/>
      </c>
      <c r="F310" s="73" t="str">
        <f>IFERROR(VLOOKUP('Anexo 2. Cuadro de seguimiento'!$H316,'Listado desplegable'!$A$15:$B$42,2,0),"")</f>
        <v/>
      </c>
      <c r="G310" s="141" t="str">
        <f>IFERROR(VLOOKUP('Anexo 2. Cuadro de seguimiento'!$I316,$A$44:$C$99,2,0),"Seleccionar")</f>
        <v>Seleccionar</v>
      </c>
      <c r="H310" s="85" t="str">
        <f>IFERROR(VLOOKUP($G310,$B$45:C$99,2,0),"")</f>
        <v/>
      </c>
      <c r="I310" s="22" t="str">
        <f t="shared" si="12"/>
        <v>SIN EJECUTAR</v>
      </c>
      <c r="J310" s="22" t="str">
        <f t="shared" si="13"/>
        <v>SIN EJECUTAR</v>
      </c>
      <c r="AO310" s="89">
        <f>IF('Anexo 2. Cuadro de seguimiento'!S316="",0,'Anexo 2. Cuadro de seguimiento'!S316)</f>
        <v>0</v>
      </c>
      <c r="AP310" s="89">
        <f>IF('Anexo 2. Cuadro de seguimiento'!T316="",0,'Anexo 2. Cuadro de seguimiento'!T316)</f>
        <v>0</v>
      </c>
    </row>
    <row r="311" spans="5:42" ht="15" customHeight="1">
      <c r="E311" s="140" t="str">
        <f>IFERROR(VLOOKUP('Anexo 2. Cuadro de seguimiento'!$G316,'Listado desplegable'!$A$4:$B$12,2,0),"")</f>
        <v/>
      </c>
      <c r="F311" s="73" t="str">
        <f>IFERROR(VLOOKUP('Anexo 2. Cuadro de seguimiento'!$H316,'Listado desplegable'!$A$15:$B$42,2,0),"")</f>
        <v/>
      </c>
      <c r="G311" s="141" t="str">
        <f>IFERROR(VLOOKUP('Anexo 2. Cuadro de seguimiento'!$I317,$A$44:$C$99,2,0),"Seleccionar")</f>
        <v>Seleccionar</v>
      </c>
      <c r="H311" s="142" t="str">
        <f>IFERROR(VLOOKUP($G311,$B$45:C$99,2,0),"")</f>
        <v/>
      </c>
      <c r="I311" s="22" t="str">
        <f t="shared" si="12"/>
        <v>SIN EJECUTAR</v>
      </c>
      <c r="J311" s="22" t="str">
        <f t="shared" si="13"/>
        <v>SIN EJECUTAR</v>
      </c>
      <c r="AO311" s="89">
        <f>IF('Anexo 2. Cuadro de seguimiento'!S317="",0,'Anexo 2. Cuadro de seguimiento'!S317)</f>
        <v>0</v>
      </c>
      <c r="AP311" s="89">
        <f>IF('Anexo 2. Cuadro de seguimiento'!T317="",0,'Anexo 2. Cuadro de seguimiento'!T317)</f>
        <v>0</v>
      </c>
    </row>
    <row r="312" spans="5:42" ht="15" customHeight="1">
      <c r="E312" s="145" t="str">
        <f>IFERROR(VLOOKUP('Anexo 2. Cuadro de seguimiento'!$G318,'Listado desplegable'!$A$4:$B$12,2,0),"")</f>
        <v/>
      </c>
      <c r="F312" s="109" t="str">
        <f>IFERROR(VLOOKUP('Anexo 2. Cuadro de seguimiento'!$H318,'Listado desplegable'!$A$15:$B$42,2,0),"")</f>
        <v/>
      </c>
      <c r="G312" s="107" t="str">
        <f>IFERROR(VLOOKUP('Anexo 2. Cuadro de seguimiento'!$I318,$A$44:$C$99,2,0),"Seleccionar")</f>
        <v>Seleccionar</v>
      </c>
      <c r="H312" s="108" t="str">
        <f>IFERROR(VLOOKUP($G312,$B$45:C$99,2,0),"")</f>
        <v/>
      </c>
      <c r="I312" s="22" t="str">
        <f t="shared" si="12"/>
        <v>SIN EJECUTAR</v>
      </c>
      <c r="J312" s="22" t="str">
        <f t="shared" si="13"/>
        <v>SIN EJECUTAR</v>
      </c>
      <c r="AO312" s="89">
        <f>IF('Anexo 2. Cuadro de seguimiento'!S318="",0,'Anexo 2. Cuadro de seguimiento'!S318)</f>
        <v>0</v>
      </c>
      <c r="AP312" s="89">
        <f>IF('Anexo 2. Cuadro de seguimiento'!T318="",0,'Anexo 2. Cuadro de seguimiento'!T318)</f>
        <v>0</v>
      </c>
    </row>
    <row r="313" spans="5:42" ht="15" customHeight="1">
      <c r="E313" s="146" t="str">
        <f>IFERROR(VLOOKUP('Anexo 2. Cuadro de seguimiento'!$G318,'Listado desplegable'!$A$4:$B$12,2,0),"")</f>
        <v/>
      </c>
      <c r="F313" s="109" t="str">
        <f>IFERROR(VLOOKUP('Anexo 2. Cuadro de seguimiento'!$H318,'Listado desplegable'!$A$15:$B$42,2,0),"")</f>
        <v/>
      </c>
      <c r="G313" s="107" t="str">
        <f>IFERROR(VLOOKUP('Anexo 2. Cuadro de seguimiento'!$I319,$A$44:$C$99,2,0),"Seleccionar")</f>
        <v>Seleccionar</v>
      </c>
      <c r="H313" s="108" t="str">
        <f>IFERROR(VLOOKUP($G313,$B$45:C$99,2,0),"")</f>
        <v/>
      </c>
      <c r="I313" s="22" t="str">
        <f t="shared" si="12"/>
        <v>SIN EJECUTAR</v>
      </c>
      <c r="J313" s="22" t="str">
        <f t="shared" si="13"/>
        <v>SIN EJECUTAR</v>
      </c>
      <c r="AO313" s="89">
        <f>IF('Anexo 2. Cuadro de seguimiento'!S319="",0,'Anexo 2. Cuadro de seguimiento'!S319)</f>
        <v>0</v>
      </c>
      <c r="AP313" s="89">
        <f>IF('Anexo 2. Cuadro de seguimiento'!T319="",0,'Anexo 2. Cuadro de seguimiento'!T319)</f>
        <v>0</v>
      </c>
    </row>
    <row r="314" spans="5:42" ht="15" customHeight="1">
      <c r="E314" s="140" t="str">
        <f>IFERROR(VLOOKUP('Anexo 2. Cuadro de seguimiento'!$G320,'Listado desplegable'!$A$4:$B$12,2,0),"")</f>
        <v/>
      </c>
      <c r="F314" s="73" t="str">
        <f>IFERROR(VLOOKUP('Anexo 2. Cuadro de seguimiento'!$H320,'Listado desplegable'!$A$15:$B$42,2,0),"")</f>
        <v/>
      </c>
      <c r="G314" s="141" t="str">
        <f>IFERROR(VLOOKUP('Anexo 2. Cuadro de seguimiento'!$I320,$A$44:$C$99,2,0),"Seleccionar")</f>
        <v>Seleccionar</v>
      </c>
      <c r="H314" s="85" t="str">
        <f>IFERROR(VLOOKUP($G314,$B$45:C$99,2,0),"")</f>
        <v/>
      </c>
      <c r="I314" s="22" t="str">
        <f t="shared" si="12"/>
        <v>SIN EJECUTAR</v>
      </c>
      <c r="J314" s="22" t="str">
        <f t="shared" si="13"/>
        <v>SIN EJECUTAR</v>
      </c>
      <c r="AO314" s="89">
        <f>IF('Anexo 2. Cuadro de seguimiento'!S320="",0,'Anexo 2. Cuadro de seguimiento'!S320)</f>
        <v>0</v>
      </c>
      <c r="AP314" s="89">
        <f>IF('Anexo 2. Cuadro de seguimiento'!T320="",0,'Anexo 2. Cuadro de seguimiento'!T320)</f>
        <v>0</v>
      </c>
    </row>
    <row r="315" spans="5:42" ht="15" customHeight="1">
      <c r="E315" s="140" t="str">
        <f>IFERROR(VLOOKUP('Anexo 2. Cuadro de seguimiento'!$G320,'Listado desplegable'!$A$4:$B$12,2,0),"")</f>
        <v/>
      </c>
      <c r="F315" s="73" t="str">
        <f>IFERROR(VLOOKUP('Anexo 2. Cuadro de seguimiento'!$H320,'Listado desplegable'!$A$15:$B$42,2,0),"")</f>
        <v/>
      </c>
      <c r="G315" s="141" t="str">
        <f>IFERROR(VLOOKUP('Anexo 2. Cuadro de seguimiento'!$I321,$A$44:$C$99,2,0),"Seleccionar")</f>
        <v>Seleccionar</v>
      </c>
      <c r="H315" s="142" t="str">
        <f>IFERROR(VLOOKUP($G315,$B$45:C$99,2,0),"")</f>
        <v/>
      </c>
      <c r="I315" s="22" t="str">
        <f t="shared" si="12"/>
        <v>SIN EJECUTAR</v>
      </c>
      <c r="J315" s="22" t="str">
        <f t="shared" si="13"/>
        <v>SIN EJECUTAR</v>
      </c>
      <c r="AO315" s="89">
        <f>IF('Anexo 2. Cuadro de seguimiento'!S321="",0,'Anexo 2. Cuadro de seguimiento'!S321)</f>
        <v>0</v>
      </c>
      <c r="AP315" s="89">
        <f>IF('Anexo 2. Cuadro de seguimiento'!T321="",0,'Anexo 2. Cuadro de seguimiento'!T321)</f>
        <v>0</v>
      </c>
    </row>
    <row r="316" spans="5:42" ht="15" customHeight="1">
      <c r="E316" s="145" t="str">
        <f>IFERROR(VLOOKUP('Anexo 2. Cuadro de seguimiento'!$G322,'Listado desplegable'!$A$4:$B$12,2,0),"")</f>
        <v/>
      </c>
      <c r="F316" s="107" t="str">
        <f>IFERROR(VLOOKUP('Anexo 2. Cuadro de seguimiento'!$H322,'Listado desplegable'!$A$15:$C$42,2,0),"")</f>
        <v/>
      </c>
      <c r="G316" s="107" t="str">
        <f>IFERROR(VLOOKUP('Anexo 2. Cuadro de seguimiento'!$I322,$A$44:$C$99,2,0),"Seleccionar")</f>
        <v>Seleccionar</v>
      </c>
      <c r="H316" s="108" t="str">
        <f>IFERROR(VLOOKUP($G316,$B$45:C$99,2,0),"")</f>
        <v/>
      </c>
      <c r="I316" s="22" t="str">
        <f t="shared" si="12"/>
        <v>SIN EJECUTAR</v>
      </c>
      <c r="J316" s="22" t="str">
        <f t="shared" si="13"/>
        <v>SIN EJECUTAR</v>
      </c>
      <c r="AO316" s="89">
        <f>IF('Anexo 2. Cuadro de seguimiento'!S322="",0,'Anexo 2. Cuadro de seguimiento'!S322)</f>
        <v>0</v>
      </c>
      <c r="AP316" s="89">
        <f>IF('Anexo 2. Cuadro de seguimiento'!T322="",0,'Anexo 2. Cuadro de seguimiento'!T322)</f>
        <v>0</v>
      </c>
    </row>
    <row r="317" spans="5:42" ht="15" customHeight="1">
      <c r="E317" s="146" t="str">
        <f>IFERROR(VLOOKUP('Anexo 2. Cuadro de seguimiento'!$G322,'Listado desplegable'!$A$4:$B$12,2,0),"")</f>
        <v/>
      </c>
      <c r="F317" s="109" t="str">
        <f>IFERROR(VLOOKUP('Anexo 2. Cuadro de seguimiento'!$H322,'Listado desplegable'!$A$15:$B$42,2,0),"")</f>
        <v/>
      </c>
      <c r="G317" s="107" t="str">
        <f>IFERROR(VLOOKUP('Anexo 2. Cuadro de seguimiento'!$I323,$A$44:$C$99,2,0),"Seleccionar")</f>
        <v>Seleccionar</v>
      </c>
      <c r="H317" s="108" t="str">
        <f>IFERROR(VLOOKUP($G317,$B$45:C$99,2,0),"")</f>
        <v/>
      </c>
      <c r="I317" s="22" t="str">
        <f t="shared" si="12"/>
        <v>SIN EJECUTAR</v>
      </c>
      <c r="J317" s="22" t="str">
        <f t="shared" si="13"/>
        <v>SIN EJECUTAR</v>
      </c>
      <c r="AO317" s="89">
        <f>IF('Anexo 2. Cuadro de seguimiento'!S323="",0,'Anexo 2. Cuadro de seguimiento'!S323)</f>
        <v>0</v>
      </c>
      <c r="AP317" s="89">
        <f>IF('Anexo 2. Cuadro de seguimiento'!T323="",0,'Anexo 2. Cuadro de seguimiento'!T323)</f>
        <v>0</v>
      </c>
    </row>
    <row r="318" spans="5:42" ht="15" customHeight="1">
      <c r="E318" s="140" t="str">
        <f>IFERROR(VLOOKUP('Anexo 2. Cuadro de seguimiento'!$G324,'Listado desplegable'!$A$4:$B$12,2,0),"")</f>
        <v/>
      </c>
      <c r="F318" s="73" t="str">
        <f>IFERROR(VLOOKUP('Anexo 2. Cuadro de seguimiento'!$H324,'Listado desplegable'!$A$15:$B$42,2,0),"")</f>
        <v/>
      </c>
      <c r="G318" s="141" t="str">
        <f>IFERROR(VLOOKUP('Anexo 2. Cuadro de seguimiento'!$I324,$A$44:$C$99,2,0),"Seleccionar")</f>
        <v>Seleccionar</v>
      </c>
      <c r="H318" s="85" t="str">
        <f>IFERROR(VLOOKUP($G318,$B$45:C$99,2,0),"")</f>
        <v/>
      </c>
      <c r="I318" s="22" t="str">
        <f t="shared" si="12"/>
        <v>SIN EJECUTAR</v>
      </c>
      <c r="J318" s="22" t="str">
        <f t="shared" si="13"/>
        <v>SIN EJECUTAR</v>
      </c>
      <c r="AO318" s="89">
        <f>IF('Anexo 2. Cuadro de seguimiento'!S324="",0,'Anexo 2. Cuadro de seguimiento'!S324)</f>
        <v>0</v>
      </c>
      <c r="AP318" s="89">
        <f>IF('Anexo 2. Cuadro de seguimiento'!T324="",0,'Anexo 2. Cuadro de seguimiento'!T324)</f>
        <v>0</v>
      </c>
    </row>
    <row r="319" spans="5:42" ht="15" customHeight="1">
      <c r="E319" s="140" t="str">
        <f>IFERROR(VLOOKUP('Anexo 2. Cuadro de seguimiento'!$G324,'Listado desplegable'!$A$4:$B$12,2,0),"")</f>
        <v/>
      </c>
      <c r="F319" s="73" t="str">
        <f>IFERROR(VLOOKUP('Anexo 2. Cuadro de seguimiento'!$H324,'Listado desplegable'!$A$15:$B$42,2,0),"")</f>
        <v/>
      </c>
      <c r="G319" s="141" t="str">
        <f>IFERROR(VLOOKUP('Anexo 2. Cuadro de seguimiento'!$I325,$A$44:$C$99,2,0),"Seleccionar")</f>
        <v>Seleccionar</v>
      </c>
      <c r="H319" s="142" t="str">
        <f>IFERROR(VLOOKUP($G319,$B$45:C$99,2,0),"")</f>
        <v/>
      </c>
      <c r="I319" s="22" t="str">
        <f t="shared" si="12"/>
        <v>SIN EJECUTAR</v>
      </c>
      <c r="J319" s="22" t="str">
        <f t="shared" si="13"/>
        <v>SIN EJECUTAR</v>
      </c>
      <c r="AO319" s="89">
        <f>IF('Anexo 2. Cuadro de seguimiento'!S325="",0,'Anexo 2. Cuadro de seguimiento'!S325)</f>
        <v>0</v>
      </c>
      <c r="AP319" s="89">
        <f>IF('Anexo 2. Cuadro de seguimiento'!T325="",0,'Anexo 2. Cuadro de seguimiento'!T325)</f>
        <v>0</v>
      </c>
    </row>
    <row r="320" spans="5:42" ht="15" customHeight="1">
      <c r="E320" s="145" t="str">
        <f>IFERROR(VLOOKUP('Anexo 2. Cuadro de seguimiento'!$G326,'Listado desplegable'!$A$4:$B$12,2,0),"")</f>
        <v/>
      </c>
      <c r="F320" s="109" t="str">
        <f>IFERROR(VLOOKUP('Anexo 2. Cuadro de seguimiento'!$H326,'Listado desplegable'!$A$15:$B$42,2,0),"")</f>
        <v/>
      </c>
      <c r="G320" s="107" t="str">
        <f>IFERROR(VLOOKUP('Anexo 2. Cuadro de seguimiento'!$I326,$A$44:$C$99,2,0),"Seleccionar")</f>
        <v>Seleccionar</v>
      </c>
      <c r="H320" s="108" t="str">
        <f>IFERROR(VLOOKUP($G320,$B$45:C$99,2,0),"")</f>
        <v/>
      </c>
      <c r="I320" s="22" t="str">
        <f t="shared" si="12"/>
        <v>SIN EJECUTAR</v>
      </c>
      <c r="J320" s="22" t="str">
        <f t="shared" si="13"/>
        <v>SIN EJECUTAR</v>
      </c>
      <c r="AO320" s="89">
        <f>IF('Anexo 2. Cuadro de seguimiento'!S326="",0,'Anexo 2. Cuadro de seguimiento'!S326)</f>
        <v>0</v>
      </c>
      <c r="AP320" s="89">
        <f>IF('Anexo 2. Cuadro de seguimiento'!T326="",0,'Anexo 2. Cuadro de seguimiento'!T326)</f>
        <v>0</v>
      </c>
    </row>
    <row r="321" spans="5:42" ht="15" customHeight="1">
      <c r="E321" s="146" t="str">
        <f>IFERROR(VLOOKUP('Anexo 2. Cuadro de seguimiento'!$G326,'Listado desplegable'!$A$4:$B$12,2,0),"")</f>
        <v/>
      </c>
      <c r="F321" s="109" t="str">
        <f>IFERROR(VLOOKUP('Anexo 2. Cuadro de seguimiento'!$H326,'Listado desplegable'!$A$15:$B$42,2,0),"")</f>
        <v/>
      </c>
      <c r="G321" s="107" t="str">
        <f>IFERROR(VLOOKUP('Anexo 2. Cuadro de seguimiento'!$I327,$A$44:$C$99,2,0),"Seleccionar")</f>
        <v>Seleccionar</v>
      </c>
      <c r="H321" s="108" t="str">
        <f>IFERROR(VLOOKUP($G321,$B$45:C$99,2,0),"")</f>
        <v/>
      </c>
      <c r="I321" s="22" t="str">
        <f t="shared" si="12"/>
        <v>SIN EJECUTAR</v>
      </c>
      <c r="J321" s="22" t="str">
        <f t="shared" si="13"/>
        <v>SIN EJECUTAR</v>
      </c>
      <c r="AO321" s="89">
        <f>IF('Anexo 2. Cuadro de seguimiento'!S327="",0,'Anexo 2. Cuadro de seguimiento'!S327)</f>
        <v>0</v>
      </c>
      <c r="AP321" s="89">
        <f>IF('Anexo 2. Cuadro de seguimiento'!T327="",0,'Anexo 2. Cuadro de seguimiento'!T327)</f>
        <v>0</v>
      </c>
    </row>
    <row r="322" spans="5:42" ht="15" customHeight="1">
      <c r="E322" s="140" t="str">
        <f>IFERROR(VLOOKUP('Anexo 2. Cuadro de seguimiento'!$G328,'Listado desplegable'!$A$4:$B$12,2,0),"")</f>
        <v/>
      </c>
      <c r="F322" s="73" t="str">
        <f>IFERROR(VLOOKUP('Anexo 2. Cuadro de seguimiento'!$H328,'Listado desplegable'!$A$15:$B$42,2,0),"")</f>
        <v/>
      </c>
      <c r="G322" s="141" t="str">
        <f>IFERROR(VLOOKUP('Anexo 2. Cuadro de seguimiento'!$I328,$A$44:$C$99,2,0),"Seleccionar")</f>
        <v>Seleccionar</v>
      </c>
      <c r="H322" s="85" t="str">
        <f>IFERROR(VLOOKUP($G322,$B$45:C$99,2,0),"")</f>
        <v/>
      </c>
      <c r="I322" s="22" t="str">
        <f t="shared" si="12"/>
        <v>SIN EJECUTAR</v>
      </c>
      <c r="J322" s="22" t="str">
        <f t="shared" si="13"/>
        <v>SIN EJECUTAR</v>
      </c>
      <c r="AO322" s="89">
        <f>IF('Anexo 2. Cuadro de seguimiento'!S328="",0,'Anexo 2. Cuadro de seguimiento'!S328)</f>
        <v>0</v>
      </c>
      <c r="AP322" s="89">
        <f>IF('Anexo 2. Cuadro de seguimiento'!T328="",0,'Anexo 2. Cuadro de seguimiento'!T328)</f>
        <v>0</v>
      </c>
    </row>
    <row r="323" spans="5:42" ht="15" customHeight="1">
      <c r="E323" s="140" t="str">
        <f>IFERROR(VLOOKUP('Anexo 2. Cuadro de seguimiento'!$G328,'Listado desplegable'!$A$4:$B$12,2,0),"")</f>
        <v/>
      </c>
      <c r="F323" s="73" t="str">
        <f>IFERROR(VLOOKUP('Anexo 2. Cuadro de seguimiento'!$H328,'Listado desplegable'!$A$15:$B$42,2,0),"")</f>
        <v/>
      </c>
      <c r="G323" s="141" t="str">
        <f>IFERROR(VLOOKUP('Anexo 2. Cuadro de seguimiento'!$I329,$A$44:$C$99,2,0),"Seleccionar")</f>
        <v>Seleccionar</v>
      </c>
      <c r="H323" s="142" t="str">
        <f>IFERROR(VLOOKUP($G323,$B$45:C$99,2,0),"")</f>
        <v/>
      </c>
      <c r="I323" s="22" t="str">
        <f t="shared" si="12"/>
        <v>SIN EJECUTAR</v>
      </c>
      <c r="J323" s="22" t="str">
        <f t="shared" si="13"/>
        <v>SIN EJECUTAR</v>
      </c>
      <c r="AO323" s="89">
        <f>IF('Anexo 2. Cuadro de seguimiento'!S329="",0,'Anexo 2. Cuadro de seguimiento'!S329)</f>
        <v>0</v>
      </c>
      <c r="AP323" s="89">
        <f>IF('Anexo 2. Cuadro de seguimiento'!T329="",0,'Anexo 2. Cuadro de seguimiento'!T329)</f>
        <v>0</v>
      </c>
    </row>
    <row r="324" spans="5:42" ht="15" customHeight="1">
      <c r="E324" s="145" t="str">
        <f>IFERROR(VLOOKUP('Anexo 2. Cuadro de seguimiento'!$G330,'Listado desplegable'!$A$4:$B$12,2,0),"")</f>
        <v/>
      </c>
      <c r="F324" s="107" t="str">
        <f>IFERROR(VLOOKUP('Anexo 2. Cuadro de seguimiento'!$H330,'Listado desplegable'!$A$15:$C$42,2,0),"")</f>
        <v/>
      </c>
      <c r="G324" s="107" t="str">
        <f>IFERROR(VLOOKUP('Anexo 2. Cuadro de seguimiento'!$I330,$A$44:$C$99,2,0),"Seleccionar")</f>
        <v>Seleccionar</v>
      </c>
      <c r="H324" s="108" t="str">
        <f>IFERROR(VLOOKUP($G324,$B$45:C$99,2,0),"")</f>
        <v/>
      </c>
      <c r="I324" s="22" t="str">
        <f t="shared" si="12"/>
        <v>SIN EJECUTAR</v>
      </c>
      <c r="J324" s="22" t="str">
        <f t="shared" si="13"/>
        <v>SIN EJECUTAR</v>
      </c>
      <c r="AO324" s="89">
        <f>IF('Anexo 2. Cuadro de seguimiento'!S330="",0,'Anexo 2. Cuadro de seguimiento'!S330)</f>
        <v>0</v>
      </c>
      <c r="AP324" s="89">
        <f>IF('Anexo 2. Cuadro de seguimiento'!T330="",0,'Anexo 2. Cuadro de seguimiento'!T330)</f>
        <v>0</v>
      </c>
    </row>
    <row r="325" spans="5:42" ht="15" customHeight="1">
      <c r="E325" s="146" t="str">
        <f>IFERROR(VLOOKUP('Anexo 2. Cuadro de seguimiento'!$G330,'Listado desplegable'!$A$4:$B$12,2,0),"")</f>
        <v/>
      </c>
      <c r="F325" s="109" t="str">
        <f>IFERROR(VLOOKUP('Anexo 2. Cuadro de seguimiento'!$H330,'Listado desplegable'!$A$15:$B$42,2,0),"")</f>
        <v/>
      </c>
      <c r="G325" s="107" t="str">
        <f>IFERROR(VLOOKUP('Anexo 2. Cuadro de seguimiento'!$I331,$A$44:$C$99,2,0),"Seleccionar")</f>
        <v>Seleccionar</v>
      </c>
      <c r="H325" s="108" t="str">
        <f>IFERROR(VLOOKUP($G325,$B$45:C$99,2,0),"")</f>
        <v/>
      </c>
      <c r="I325" s="22" t="str">
        <f t="shared" si="12"/>
        <v>SIN EJECUTAR</v>
      </c>
      <c r="J325" s="22" t="str">
        <f t="shared" si="13"/>
        <v>SIN EJECUTAR</v>
      </c>
      <c r="AO325" s="89">
        <f>IF('Anexo 2. Cuadro de seguimiento'!S331="",0,'Anexo 2. Cuadro de seguimiento'!S331)</f>
        <v>0</v>
      </c>
      <c r="AP325" s="89">
        <f>IF('Anexo 2. Cuadro de seguimiento'!T331="",0,'Anexo 2. Cuadro de seguimiento'!T331)</f>
        <v>0</v>
      </c>
    </row>
    <row r="326" spans="5:42" ht="15" customHeight="1">
      <c r="E326" s="140" t="str">
        <f>IFERROR(VLOOKUP('Anexo 2. Cuadro de seguimiento'!$G332,'Listado desplegable'!$A$4:$B$12,2,0),"")</f>
        <v/>
      </c>
      <c r="F326" s="73" t="str">
        <f>IFERROR(VLOOKUP('Anexo 2. Cuadro de seguimiento'!$H332,'Listado desplegable'!$A$15:$B$42,2,0),"")</f>
        <v/>
      </c>
      <c r="G326" s="141" t="str">
        <f>IFERROR(VLOOKUP('Anexo 2. Cuadro de seguimiento'!$I332,$A$44:$C$99,2,0),"Seleccionar")</f>
        <v>Seleccionar</v>
      </c>
      <c r="H326" s="85" t="str">
        <f>IFERROR(VLOOKUP($G326,$B$45:C$99,2,0),"")</f>
        <v/>
      </c>
      <c r="I326" s="22" t="str">
        <f t="shared" si="12"/>
        <v>SIN EJECUTAR</v>
      </c>
      <c r="J326" s="22" t="str">
        <f t="shared" si="13"/>
        <v>SIN EJECUTAR</v>
      </c>
      <c r="AO326" s="89">
        <f>IF('Anexo 2. Cuadro de seguimiento'!S332="",0,'Anexo 2. Cuadro de seguimiento'!S332)</f>
        <v>0</v>
      </c>
      <c r="AP326" s="89">
        <f>IF('Anexo 2. Cuadro de seguimiento'!T332="",0,'Anexo 2. Cuadro de seguimiento'!T332)</f>
        <v>0</v>
      </c>
    </row>
    <row r="327" spans="5:42" ht="15" customHeight="1">
      <c r="E327" s="140" t="str">
        <f>IFERROR(VLOOKUP('Anexo 2. Cuadro de seguimiento'!$G332,'Listado desplegable'!$A$4:$B$12,2,0),"")</f>
        <v/>
      </c>
      <c r="F327" s="73" t="str">
        <f>IFERROR(VLOOKUP('Anexo 2. Cuadro de seguimiento'!$H332,'Listado desplegable'!$A$15:$B$42,2,0),"")</f>
        <v/>
      </c>
      <c r="G327" s="141" t="str">
        <f>IFERROR(VLOOKUP('Anexo 2. Cuadro de seguimiento'!$I333,$A$44:$C$99,2,0),"Seleccionar")</f>
        <v>Seleccionar</v>
      </c>
      <c r="H327" s="142" t="str">
        <f>IFERROR(VLOOKUP($G327,$B$45:C$99,2,0),"")</f>
        <v/>
      </c>
      <c r="I327" s="22" t="str">
        <f t="shared" si="12"/>
        <v>SIN EJECUTAR</v>
      </c>
      <c r="J327" s="22" t="str">
        <f t="shared" si="13"/>
        <v>SIN EJECUTAR</v>
      </c>
      <c r="AO327" s="89">
        <f>IF('Anexo 2. Cuadro de seguimiento'!S333="",0,'Anexo 2. Cuadro de seguimiento'!S333)</f>
        <v>0</v>
      </c>
      <c r="AP327" s="89">
        <f>IF('Anexo 2. Cuadro de seguimiento'!T333="",0,'Anexo 2. Cuadro de seguimiento'!T333)</f>
        <v>0</v>
      </c>
    </row>
    <row r="328" spans="5:42" ht="15" customHeight="1">
      <c r="E328" s="145" t="str">
        <f>IFERROR(VLOOKUP('Anexo 2. Cuadro de seguimiento'!$G334,'Listado desplegable'!$A$4:$B$12,2,0),"")</f>
        <v/>
      </c>
      <c r="F328" s="109" t="str">
        <f>IFERROR(VLOOKUP('Anexo 2. Cuadro de seguimiento'!$H334,'Listado desplegable'!$A$15:$B$42,2,0),"")</f>
        <v/>
      </c>
      <c r="G328" s="107" t="str">
        <f>IFERROR(VLOOKUP('Anexo 2. Cuadro de seguimiento'!$I334,$A$44:$C$99,2,0),"Seleccionar")</f>
        <v>Seleccionar</v>
      </c>
      <c r="H328" s="108" t="str">
        <f>IFERROR(VLOOKUP($G328,$B$45:C$99,2,0),"")</f>
        <v/>
      </c>
      <c r="I328" s="22" t="str">
        <f t="shared" si="12"/>
        <v>SIN EJECUTAR</v>
      </c>
      <c r="J328" s="22" t="str">
        <f t="shared" si="13"/>
        <v>SIN EJECUTAR</v>
      </c>
      <c r="AO328" s="89">
        <f>IF('Anexo 2. Cuadro de seguimiento'!S334="",0,'Anexo 2. Cuadro de seguimiento'!S334)</f>
        <v>0</v>
      </c>
      <c r="AP328" s="89">
        <f>IF('Anexo 2. Cuadro de seguimiento'!T334="",0,'Anexo 2. Cuadro de seguimiento'!T334)</f>
        <v>0</v>
      </c>
    </row>
    <row r="329" spans="5:42" ht="15" customHeight="1">
      <c r="E329" s="146" t="str">
        <f>IFERROR(VLOOKUP('Anexo 2. Cuadro de seguimiento'!$G334,'Listado desplegable'!$A$4:$B$12,2,0),"")</f>
        <v/>
      </c>
      <c r="F329" s="109" t="str">
        <f>IFERROR(VLOOKUP('Anexo 2. Cuadro de seguimiento'!$H334,'Listado desplegable'!$A$15:$B$42,2,0),"")</f>
        <v/>
      </c>
      <c r="G329" s="107" t="str">
        <f>IFERROR(VLOOKUP('Anexo 2. Cuadro de seguimiento'!$I335,$A$44:$C$99,2,0),"Seleccionar")</f>
        <v>Seleccionar</v>
      </c>
      <c r="H329" s="108" t="str">
        <f>IFERROR(VLOOKUP($G329,$B$45:C$99,2,0),"")</f>
        <v/>
      </c>
      <c r="I329" s="22" t="str">
        <f t="shared" si="12"/>
        <v>SIN EJECUTAR</v>
      </c>
      <c r="J329" s="22" t="str">
        <f t="shared" si="13"/>
        <v>SIN EJECUTAR</v>
      </c>
      <c r="AO329" s="89">
        <f>IF('Anexo 2. Cuadro de seguimiento'!S335="",0,'Anexo 2. Cuadro de seguimiento'!S335)</f>
        <v>0</v>
      </c>
      <c r="AP329" s="89">
        <f>IF('Anexo 2. Cuadro de seguimiento'!T335="",0,'Anexo 2. Cuadro de seguimiento'!T335)</f>
        <v>0</v>
      </c>
    </row>
    <row r="330" spans="5:42" ht="15" customHeight="1">
      <c r="E330" s="140" t="str">
        <f>IFERROR(VLOOKUP('Anexo 2. Cuadro de seguimiento'!$G336,'Listado desplegable'!$A$4:$B$12,2,0),"")</f>
        <v/>
      </c>
      <c r="F330" s="73" t="str">
        <f>IFERROR(VLOOKUP('Anexo 2. Cuadro de seguimiento'!$H336,'Listado desplegable'!$A$15:$B$42,2,0),"")</f>
        <v/>
      </c>
      <c r="G330" s="141" t="str">
        <f>IFERROR(VLOOKUP('Anexo 2. Cuadro de seguimiento'!$I336,$A$44:$C$99,2,0),"Seleccionar")</f>
        <v>Seleccionar</v>
      </c>
      <c r="H330" s="85" t="str">
        <f>IFERROR(VLOOKUP($G330,$B$45:C$99,2,0),"")</f>
        <v/>
      </c>
      <c r="I330" s="22" t="str">
        <f t="shared" si="12"/>
        <v>SIN EJECUTAR</v>
      </c>
      <c r="J330" s="22" t="str">
        <f t="shared" si="13"/>
        <v>SIN EJECUTAR</v>
      </c>
      <c r="AO330" s="89">
        <f>IF('Anexo 2. Cuadro de seguimiento'!S336="",0,'Anexo 2. Cuadro de seguimiento'!S336)</f>
        <v>0</v>
      </c>
      <c r="AP330" s="89">
        <f>IF('Anexo 2. Cuadro de seguimiento'!T336="",0,'Anexo 2. Cuadro de seguimiento'!T336)</f>
        <v>0</v>
      </c>
    </row>
    <row r="331" spans="5:42" ht="15" customHeight="1">
      <c r="E331" s="140" t="str">
        <f>IFERROR(VLOOKUP('Anexo 2. Cuadro de seguimiento'!$G336,'Listado desplegable'!$A$4:$B$12,2,0),"")</f>
        <v/>
      </c>
      <c r="F331" s="73" t="str">
        <f>IFERROR(VLOOKUP('Anexo 2. Cuadro de seguimiento'!$H336,'Listado desplegable'!$A$15:$B$42,2,0),"")</f>
        <v/>
      </c>
      <c r="G331" s="141" t="str">
        <f>IFERROR(VLOOKUP('Anexo 2. Cuadro de seguimiento'!$I337,$A$44:$C$99,2,0),"Seleccionar")</f>
        <v>Seleccionar</v>
      </c>
      <c r="H331" s="142" t="str">
        <f>IFERROR(VLOOKUP($G331,$B$45:C$99,2,0),"")</f>
        <v/>
      </c>
      <c r="I331" s="22" t="str">
        <f t="shared" si="12"/>
        <v>SIN EJECUTAR</v>
      </c>
      <c r="J331" s="22" t="str">
        <f t="shared" si="13"/>
        <v>SIN EJECUTAR</v>
      </c>
      <c r="AO331" s="89">
        <f>IF('Anexo 2. Cuadro de seguimiento'!S337="",0,'Anexo 2. Cuadro de seguimiento'!S337)</f>
        <v>0</v>
      </c>
      <c r="AP331" s="89">
        <f>IF('Anexo 2. Cuadro de seguimiento'!T337="",0,'Anexo 2. Cuadro de seguimiento'!T337)</f>
        <v>0</v>
      </c>
    </row>
    <row r="332" spans="5:42" ht="15" customHeight="1">
      <c r="E332" s="145" t="str">
        <f>IFERROR(VLOOKUP('Anexo 2. Cuadro de seguimiento'!$G338,'Listado desplegable'!$A$4:$B$12,2,0),"")</f>
        <v/>
      </c>
      <c r="F332" s="107" t="str">
        <f>IFERROR(VLOOKUP('Anexo 2. Cuadro de seguimiento'!$H338,'Listado desplegable'!$A$15:$C$42,2,0),"")</f>
        <v/>
      </c>
      <c r="G332" s="107" t="str">
        <f>IFERROR(VLOOKUP('Anexo 2. Cuadro de seguimiento'!$I338,$A$44:$C$99,2,0),"Seleccionar")</f>
        <v>Seleccionar</v>
      </c>
      <c r="H332" s="108" t="str">
        <f>IFERROR(VLOOKUP($G332,$B$45:C$99,2,0),"")</f>
        <v/>
      </c>
      <c r="I332" s="22" t="str">
        <f t="shared" si="12"/>
        <v>SIN EJECUTAR</v>
      </c>
      <c r="J332" s="22" t="str">
        <f t="shared" si="13"/>
        <v>SIN EJECUTAR</v>
      </c>
      <c r="AO332" s="89">
        <f>IF('Anexo 2. Cuadro de seguimiento'!S338="",0,'Anexo 2. Cuadro de seguimiento'!S338)</f>
        <v>0</v>
      </c>
      <c r="AP332" s="89">
        <f>IF('Anexo 2. Cuadro de seguimiento'!T338="",0,'Anexo 2. Cuadro de seguimiento'!T338)</f>
        <v>0</v>
      </c>
    </row>
    <row r="333" spans="5:42" ht="15" customHeight="1">
      <c r="E333" s="146" t="str">
        <f>IFERROR(VLOOKUP('Anexo 2. Cuadro de seguimiento'!$G338,'Listado desplegable'!$A$4:$B$12,2,0),"")</f>
        <v/>
      </c>
      <c r="F333" s="109" t="str">
        <f>IFERROR(VLOOKUP('Anexo 2. Cuadro de seguimiento'!$H338,'Listado desplegable'!$A$15:$B$42,2,0),"")</f>
        <v/>
      </c>
      <c r="G333" s="107" t="str">
        <f>IFERROR(VLOOKUP('Anexo 2. Cuadro de seguimiento'!$I339,$A$44:$C$99,2,0),"Seleccionar")</f>
        <v>Seleccionar</v>
      </c>
      <c r="H333" s="108" t="str">
        <f>IFERROR(VLOOKUP($G333,$B$45:C$99,2,0),"")</f>
        <v/>
      </c>
      <c r="I333" s="22" t="str">
        <f t="shared" si="12"/>
        <v>SIN EJECUTAR</v>
      </c>
      <c r="J333" s="22" t="str">
        <f t="shared" si="13"/>
        <v>SIN EJECUTAR</v>
      </c>
      <c r="AO333" s="89">
        <f>IF('Anexo 2. Cuadro de seguimiento'!S339="",0,'Anexo 2. Cuadro de seguimiento'!S339)</f>
        <v>0</v>
      </c>
      <c r="AP333" s="89">
        <f>IF('Anexo 2. Cuadro de seguimiento'!T339="",0,'Anexo 2. Cuadro de seguimiento'!T339)</f>
        <v>0</v>
      </c>
    </row>
    <row r="334" spans="5:42" ht="15" customHeight="1">
      <c r="E334" s="140" t="str">
        <f>IFERROR(VLOOKUP('Anexo 2. Cuadro de seguimiento'!$G340,'Listado desplegable'!$A$4:$B$12,2,0),"")</f>
        <v/>
      </c>
      <c r="F334" s="73" t="str">
        <f>IFERROR(VLOOKUP('Anexo 2. Cuadro de seguimiento'!$H340,'Listado desplegable'!$A$15:$B$42,2,0),"")</f>
        <v/>
      </c>
      <c r="G334" s="141" t="str">
        <f>IFERROR(VLOOKUP('Anexo 2. Cuadro de seguimiento'!$I340,$A$44:$C$99,2,0),"Seleccionar")</f>
        <v>Seleccionar</v>
      </c>
      <c r="H334" s="85" t="str">
        <f>IFERROR(VLOOKUP($G334,$B$45:C$99,2,0),"")</f>
        <v/>
      </c>
      <c r="I334" s="22" t="str">
        <f t="shared" si="12"/>
        <v>SIN EJECUTAR</v>
      </c>
      <c r="J334" s="22" t="str">
        <f t="shared" si="13"/>
        <v>SIN EJECUTAR</v>
      </c>
      <c r="AO334" s="89">
        <f>IF('Anexo 2. Cuadro de seguimiento'!S340="",0,'Anexo 2. Cuadro de seguimiento'!S340)</f>
        <v>0</v>
      </c>
      <c r="AP334" s="89">
        <f>IF('Anexo 2. Cuadro de seguimiento'!T340="",0,'Anexo 2. Cuadro de seguimiento'!T340)</f>
        <v>0</v>
      </c>
    </row>
    <row r="335" spans="5:42" ht="15" customHeight="1">
      <c r="E335" s="140" t="str">
        <f>IFERROR(VLOOKUP('Anexo 2. Cuadro de seguimiento'!$G340,'Listado desplegable'!$A$4:$B$12,2,0),"")</f>
        <v/>
      </c>
      <c r="F335" s="73" t="str">
        <f>IFERROR(VLOOKUP('Anexo 2. Cuadro de seguimiento'!$H340,'Listado desplegable'!$A$15:$B$42,2,0),"")</f>
        <v/>
      </c>
      <c r="G335" s="141" t="str">
        <f>IFERROR(VLOOKUP('Anexo 2. Cuadro de seguimiento'!$I341,$A$44:$C$99,2,0),"Seleccionar")</f>
        <v>Seleccionar</v>
      </c>
      <c r="H335" s="142" t="str">
        <f>IFERROR(VLOOKUP($G335,$B$45:C$99,2,0),"")</f>
        <v/>
      </c>
      <c r="I335" s="22" t="str">
        <f t="shared" si="12"/>
        <v>SIN EJECUTAR</v>
      </c>
      <c r="J335" s="22" t="str">
        <f t="shared" si="13"/>
        <v>SIN EJECUTAR</v>
      </c>
      <c r="AO335" s="89">
        <f>IF('Anexo 2. Cuadro de seguimiento'!S341="",0,'Anexo 2. Cuadro de seguimiento'!S341)</f>
        <v>0</v>
      </c>
      <c r="AP335" s="89">
        <f>IF('Anexo 2. Cuadro de seguimiento'!T341="",0,'Anexo 2. Cuadro de seguimiento'!T341)</f>
        <v>0</v>
      </c>
    </row>
    <row r="336" spans="5:42" ht="15" customHeight="1">
      <c r="E336" s="145" t="str">
        <f>IFERROR(VLOOKUP('Anexo 2. Cuadro de seguimiento'!$G342,'Listado desplegable'!$A$4:$B$12,2,0),"")</f>
        <v/>
      </c>
      <c r="F336" s="109" t="str">
        <f>IFERROR(VLOOKUP('Anexo 2. Cuadro de seguimiento'!$H342,'Listado desplegable'!$A$15:$B$42,2,0),"")</f>
        <v/>
      </c>
      <c r="G336" s="107" t="str">
        <f>IFERROR(VLOOKUP('Anexo 2. Cuadro de seguimiento'!$I342,$A$44:$C$99,2,0),"Seleccionar")</f>
        <v>Seleccionar</v>
      </c>
      <c r="H336" s="108" t="str">
        <f>IFERROR(VLOOKUP($G336,$B$45:C$99,2,0),"")</f>
        <v/>
      </c>
      <c r="I336" s="22" t="str">
        <f t="shared" si="12"/>
        <v>SIN EJECUTAR</v>
      </c>
      <c r="J336" s="22" t="str">
        <f t="shared" si="13"/>
        <v>SIN EJECUTAR</v>
      </c>
      <c r="AO336" s="89">
        <f>IF('Anexo 2. Cuadro de seguimiento'!S342="",0,'Anexo 2. Cuadro de seguimiento'!S342)</f>
        <v>0</v>
      </c>
      <c r="AP336" s="89">
        <f>IF('Anexo 2. Cuadro de seguimiento'!T342="",0,'Anexo 2. Cuadro de seguimiento'!T342)</f>
        <v>0</v>
      </c>
    </row>
    <row r="337" spans="5:42" ht="15" customHeight="1">
      <c r="E337" s="146" t="str">
        <f>IFERROR(VLOOKUP('Anexo 2. Cuadro de seguimiento'!$G342,'Listado desplegable'!$A$4:$B$12,2,0),"")</f>
        <v/>
      </c>
      <c r="F337" s="109" t="str">
        <f>IFERROR(VLOOKUP('Anexo 2. Cuadro de seguimiento'!$H342,'Listado desplegable'!$A$15:$B$42,2,0),"")</f>
        <v/>
      </c>
      <c r="G337" s="107" t="str">
        <f>IFERROR(VLOOKUP('Anexo 2. Cuadro de seguimiento'!$I343,$A$44:$C$99,2,0),"Seleccionar")</f>
        <v>Seleccionar</v>
      </c>
      <c r="H337" s="108" t="str">
        <f>IFERROR(VLOOKUP($G337,$B$45:C$99,2,0),"")</f>
        <v/>
      </c>
      <c r="I337" s="22" t="str">
        <f t="shared" si="12"/>
        <v>SIN EJECUTAR</v>
      </c>
      <c r="J337" s="22" t="str">
        <f t="shared" si="13"/>
        <v>SIN EJECUTAR</v>
      </c>
      <c r="AO337" s="89">
        <f>IF('Anexo 2. Cuadro de seguimiento'!S343="",0,'Anexo 2. Cuadro de seguimiento'!S343)</f>
        <v>0</v>
      </c>
      <c r="AP337" s="89">
        <f>IF('Anexo 2. Cuadro de seguimiento'!T343="",0,'Anexo 2. Cuadro de seguimiento'!T343)</f>
        <v>0</v>
      </c>
    </row>
    <row r="338" spans="5:42" ht="15" customHeight="1">
      <c r="E338" s="140" t="str">
        <f>IFERROR(VLOOKUP('Anexo 2. Cuadro de seguimiento'!$G344,'Listado desplegable'!$A$4:$B$12,2,0),"")</f>
        <v/>
      </c>
      <c r="F338" s="73" t="str">
        <f>IFERROR(VLOOKUP('Anexo 2. Cuadro de seguimiento'!$H344,'Listado desplegable'!$A$15:$B$42,2,0),"")</f>
        <v/>
      </c>
      <c r="G338" s="141" t="str">
        <f>IFERROR(VLOOKUP('Anexo 2. Cuadro de seguimiento'!$I344,$A$44:$C$99,2,0),"Seleccionar")</f>
        <v>Seleccionar</v>
      </c>
      <c r="H338" s="85" t="str">
        <f>IFERROR(VLOOKUP($G338,$B$45:C$99,2,0),"")</f>
        <v/>
      </c>
      <c r="I338" s="22" t="str">
        <f t="shared" si="12"/>
        <v>SIN EJECUTAR</v>
      </c>
      <c r="J338" s="22" t="str">
        <f t="shared" si="13"/>
        <v>SIN EJECUTAR</v>
      </c>
      <c r="AO338" s="89">
        <f>IF('Anexo 2. Cuadro de seguimiento'!S344="",0,'Anexo 2. Cuadro de seguimiento'!S344)</f>
        <v>0</v>
      </c>
      <c r="AP338" s="89">
        <f>IF('Anexo 2. Cuadro de seguimiento'!T344="",0,'Anexo 2. Cuadro de seguimiento'!T344)</f>
        <v>0</v>
      </c>
    </row>
    <row r="339" spans="5:42" ht="15" customHeight="1">
      <c r="E339" s="140" t="str">
        <f>IFERROR(VLOOKUP('Anexo 2. Cuadro de seguimiento'!$G344,'Listado desplegable'!$A$4:$B$12,2,0),"")</f>
        <v/>
      </c>
      <c r="F339" s="73" t="str">
        <f>IFERROR(VLOOKUP('Anexo 2. Cuadro de seguimiento'!$H344,'Listado desplegable'!$A$15:$B$42,2,0),"")</f>
        <v/>
      </c>
      <c r="G339" s="141" t="str">
        <f>IFERROR(VLOOKUP('Anexo 2. Cuadro de seguimiento'!$I345,$A$44:$C$99,2,0),"Seleccionar")</f>
        <v>Seleccionar</v>
      </c>
      <c r="H339" s="142" t="str">
        <f>IFERROR(VLOOKUP($G339,$B$45:C$99,2,0),"")</f>
        <v/>
      </c>
      <c r="I339" s="22" t="str">
        <f t="shared" si="12"/>
        <v>SIN EJECUTAR</v>
      </c>
      <c r="J339" s="22" t="str">
        <f t="shared" si="13"/>
        <v>SIN EJECUTAR</v>
      </c>
      <c r="AO339" s="89">
        <f>IF('Anexo 2. Cuadro de seguimiento'!S345="",0,'Anexo 2. Cuadro de seguimiento'!S345)</f>
        <v>0</v>
      </c>
      <c r="AP339" s="89">
        <f>IF('Anexo 2. Cuadro de seguimiento'!T345="",0,'Anexo 2. Cuadro de seguimiento'!T345)</f>
        <v>0</v>
      </c>
    </row>
    <row r="340" spans="5:42" ht="15" customHeight="1">
      <c r="E340" s="145" t="str">
        <f>IFERROR(VLOOKUP('Anexo 2. Cuadro de seguimiento'!$G346,'Listado desplegable'!$A$4:$B$12,2,0),"")</f>
        <v/>
      </c>
      <c r="F340" s="107" t="str">
        <f>IFERROR(VLOOKUP('Anexo 2. Cuadro de seguimiento'!$H346,'Listado desplegable'!$A$15:$C$42,2,0),"")</f>
        <v/>
      </c>
      <c r="G340" s="107" t="str">
        <f>IFERROR(VLOOKUP('Anexo 2. Cuadro de seguimiento'!$I346,$A$44:$C$99,2,0),"Seleccionar")</f>
        <v>Seleccionar</v>
      </c>
      <c r="H340" s="108" t="str">
        <f>IFERROR(VLOOKUP($G340,$B$45:C$99,2,0),"")</f>
        <v/>
      </c>
      <c r="I340" s="22" t="str">
        <f t="shared" si="12"/>
        <v>SIN EJECUTAR</v>
      </c>
      <c r="J340" s="22" t="str">
        <f t="shared" si="13"/>
        <v>SIN EJECUTAR</v>
      </c>
      <c r="AO340" s="89">
        <f>IF('Anexo 2. Cuadro de seguimiento'!S346="",0,'Anexo 2. Cuadro de seguimiento'!S346)</f>
        <v>0</v>
      </c>
      <c r="AP340" s="89">
        <f>IF('Anexo 2. Cuadro de seguimiento'!T346="",0,'Anexo 2. Cuadro de seguimiento'!T346)</f>
        <v>0</v>
      </c>
    </row>
    <row r="341" spans="5:42" ht="15" customHeight="1">
      <c r="E341" s="146" t="str">
        <f>IFERROR(VLOOKUP('Anexo 2. Cuadro de seguimiento'!$G346,'Listado desplegable'!$A$4:$B$12,2,0),"")</f>
        <v/>
      </c>
      <c r="F341" s="109" t="str">
        <f>IFERROR(VLOOKUP('Anexo 2. Cuadro de seguimiento'!$H346,'Listado desplegable'!$A$15:$B$42,2,0),"")</f>
        <v/>
      </c>
      <c r="G341" s="107" t="str">
        <f>IFERROR(VLOOKUP('Anexo 2. Cuadro de seguimiento'!$I347,$A$44:$C$99,2,0),"Seleccionar")</f>
        <v>Seleccionar</v>
      </c>
      <c r="H341" s="108" t="str">
        <f>IFERROR(VLOOKUP($G341,$B$45:C$99,2,0),"")</f>
        <v/>
      </c>
      <c r="I341" s="22" t="str">
        <f t="shared" si="12"/>
        <v>SIN EJECUTAR</v>
      </c>
      <c r="J341" s="22" t="str">
        <f t="shared" si="13"/>
        <v>SIN EJECUTAR</v>
      </c>
      <c r="AO341" s="89">
        <f>IF('Anexo 2. Cuadro de seguimiento'!S347="",0,'Anexo 2. Cuadro de seguimiento'!S347)</f>
        <v>0</v>
      </c>
      <c r="AP341" s="89">
        <f>IF('Anexo 2. Cuadro de seguimiento'!T347="",0,'Anexo 2. Cuadro de seguimiento'!T347)</f>
        <v>0</v>
      </c>
    </row>
    <row r="342" spans="5:42" ht="15" customHeight="1">
      <c r="E342" s="140" t="str">
        <f>IFERROR(VLOOKUP('Anexo 2. Cuadro de seguimiento'!$G348,'Listado desplegable'!$A$4:$B$12,2,0),"")</f>
        <v/>
      </c>
      <c r="F342" s="73" t="str">
        <f>IFERROR(VLOOKUP('Anexo 2. Cuadro de seguimiento'!$H348,'Listado desplegable'!$A$15:$B$42,2,0),"")</f>
        <v/>
      </c>
      <c r="G342" s="141" t="str">
        <f>IFERROR(VLOOKUP('Anexo 2. Cuadro de seguimiento'!$I348,$A$44:$C$99,2,0),"Seleccionar")</f>
        <v>Seleccionar</v>
      </c>
      <c r="H342" s="85" t="str">
        <f>IFERROR(VLOOKUP($G342,$B$45:C$99,2,0),"")</f>
        <v/>
      </c>
      <c r="I342" s="22" t="str">
        <f t="shared" si="12"/>
        <v>SIN EJECUTAR</v>
      </c>
      <c r="J342" s="22" t="str">
        <f t="shared" si="13"/>
        <v>SIN EJECUTAR</v>
      </c>
      <c r="AO342" s="89">
        <f>IF('Anexo 2. Cuadro de seguimiento'!S348="",0,'Anexo 2. Cuadro de seguimiento'!S348)</f>
        <v>0</v>
      </c>
      <c r="AP342" s="89">
        <f>IF('Anexo 2. Cuadro de seguimiento'!T348="",0,'Anexo 2. Cuadro de seguimiento'!T348)</f>
        <v>0</v>
      </c>
    </row>
    <row r="343" spans="5:42" ht="15" customHeight="1">
      <c r="E343" s="140" t="str">
        <f>IFERROR(VLOOKUP('Anexo 2. Cuadro de seguimiento'!$G348,'Listado desplegable'!$A$4:$B$12,2,0),"")</f>
        <v/>
      </c>
      <c r="F343" s="73" t="str">
        <f>IFERROR(VLOOKUP('Anexo 2. Cuadro de seguimiento'!$H348,'Listado desplegable'!$A$15:$B$42,2,0),"")</f>
        <v/>
      </c>
      <c r="G343" s="141" t="str">
        <f>IFERROR(VLOOKUP('Anexo 2. Cuadro de seguimiento'!$I349,$A$44:$C$99,2,0),"Seleccionar")</f>
        <v>Seleccionar</v>
      </c>
      <c r="H343" s="142" t="str">
        <f>IFERROR(VLOOKUP($G343,$B$45:C$99,2,0),"")</f>
        <v/>
      </c>
      <c r="I343" s="22" t="str">
        <f t="shared" si="12"/>
        <v>SIN EJECUTAR</v>
      </c>
      <c r="J343" s="22" t="str">
        <f t="shared" si="13"/>
        <v>SIN EJECUTAR</v>
      </c>
      <c r="AO343" s="89">
        <f>IF('Anexo 2. Cuadro de seguimiento'!S349="",0,'Anexo 2. Cuadro de seguimiento'!S349)</f>
        <v>0</v>
      </c>
      <c r="AP343" s="89">
        <f>IF('Anexo 2. Cuadro de seguimiento'!T349="",0,'Anexo 2. Cuadro de seguimiento'!T349)</f>
        <v>0</v>
      </c>
    </row>
    <row r="344" spans="5:42" ht="15" customHeight="1">
      <c r="E344" s="145" t="str">
        <f>IFERROR(VLOOKUP('Anexo 2. Cuadro de seguimiento'!$G350,'Listado desplegable'!$A$4:$B$12,2,0),"")</f>
        <v/>
      </c>
      <c r="F344" s="109" t="str">
        <f>IFERROR(VLOOKUP('Anexo 2. Cuadro de seguimiento'!$H350,'Listado desplegable'!$A$15:$B$42,2,0),"")</f>
        <v/>
      </c>
      <c r="G344" s="107" t="str">
        <f>IFERROR(VLOOKUP('Anexo 2. Cuadro de seguimiento'!$I350,$A$44:$C$99,2,0),"Seleccionar")</f>
        <v>Seleccionar</v>
      </c>
      <c r="H344" s="108" t="str">
        <f>IFERROR(VLOOKUP($G344,$B$45:C$99,2,0),"")</f>
        <v/>
      </c>
      <c r="I344" s="22" t="str">
        <f t="shared" si="12"/>
        <v>SIN EJECUTAR</v>
      </c>
      <c r="J344" s="22" t="str">
        <f t="shared" si="13"/>
        <v>SIN EJECUTAR</v>
      </c>
      <c r="AO344" s="89">
        <f>IF('Anexo 2. Cuadro de seguimiento'!S350="",0,'Anexo 2. Cuadro de seguimiento'!S350)</f>
        <v>0</v>
      </c>
      <c r="AP344" s="89">
        <f>IF('Anexo 2. Cuadro de seguimiento'!T350="",0,'Anexo 2. Cuadro de seguimiento'!T350)</f>
        <v>0</v>
      </c>
    </row>
    <row r="345" spans="5:42" ht="15" customHeight="1">
      <c r="E345" s="146" t="str">
        <f>IFERROR(VLOOKUP('Anexo 2. Cuadro de seguimiento'!$G350,'Listado desplegable'!$A$4:$B$12,2,0),"")</f>
        <v/>
      </c>
      <c r="F345" s="109" t="str">
        <f>IFERROR(VLOOKUP('Anexo 2. Cuadro de seguimiento'!$H350,'Listado desplegable'!$A$15:$B$42,2,0),"")</f>
        <v/>
      </c>
      <c r="G345" s="107" t="str">
        <f>IFERROR(VLOOKUP('Anexo 2. Cuadro de seguimiento'!$I351,$A$44:$C$99,2,0),"Seleccionar")</f>
        <v>Seleccionar</v>
      </c>
      <c r="H345" s="108" t="str">
        <f>IFERROR(VLOOKUP($G345,$B$45:C$99,2,0),"")</f>
        <v/>
      </c>
      <c r="I345" s="22" t="str">
        <f t="shared" si="12"/>
        <v>SIN EJECUTAR</v>
      </c>
      <c r="J345" s="22" t="str">
        <f t="shared" si="13"/>
        <v>SIN EJECUTAR</v>
      </c>
      <c r="AO345" s="89">
        <f>IF('Anexo 2. Cuadro de seguimiento'!S351="",0,'Anexo 2. Cuadro de seguimiento'!S351)</f>
        <v>0</v>
      </c>
      <c r="AP345" s="89">
        <f>IF('Anexo 2. Cuadro de seguimiento'!T351="",0,'Anexo 2. Cuadro de seguimiento'!T351)</f>
        <v>0</v>
      </c>
    </row>
    <row r="346" spans="5:42" ht="15" customHeight="1">
      <c r="E346" s="140" t="str">
        <f>IFERROR(VLOOKUP('Anexo 2. Cuadro de seguimiento'!$G352,'Listado desplegable'!$A$4:$B$12,2,0),"")</f>
        <v/>
      </c>
      <c r="F346" s="73" t="str">
        <f>IFERROR(VLOOKUP('Anexo 2. Cuadro de seguimiento'!$H352,'Listado desplegable'!$A$15:$B$42,2,0),"")</f>
        <v/>
      </c>
      <c r="G346" s="141" t="str">
        <f>IFERROR(VLOOKUP('Anexo 2. Cuadro de seguimiento'!$I352,$A$44:$C$99,2,0),"Seleccionar")</f>
        <v>Seleccionar</v>
      </c>
      <c r="H346" s="85" t="str">
        <f>IFERROR(VLOOKUP($G346,$B$45:C$99,2,0),"")</f>
        <v/>
      </c>
      <c r="I346" s="22" t="str">
        <f t="shared" si="12"/>
        <v>SIN EJECUTAR</v>
      </c>
      <c r="J346" s="22" t="str">
        <f t="shared" si="13"/>
        <v>SIN EJECUTAR</v>
      </c>
      <c r="AO346" s="89">
        <f>IF('Anexo 2. Cuadro de seguimiento'!S352="",0,'Anexo 2. Cuadro de seguimiento'!S352)</f>
        <v>0</v>
      </c>
      <c r="AP346" s="89">
        <f>IF('Anexo 2. Cuadro de seguimiento'!T352="",0,'Anexo 2. Cuadro de seguimiento'!T352)</f>
        <v>0</v>
      </c>
    </row>
    <row r="347" spans="5:42" ht="15" customHeight="1">
      <c r="E347" s="140" t="str">
        <f>IFERROR(VLOOKUP('Anexo 2. Cuadro de seguimiento'!$G352,'Listado desplegable'!$A$4:$B$12,2,0),"")</f>
        <v/>
      </c>
      <c r="F347" s="73" t="str">
        <f>IFERROR(VLOOKUP('Anexo 2. Cuadro de seguimiento'!$H352,'Listado desplegable'!$A$15:$B$42,2,0),"")</f>
        <v/>
      </c>
      <c r="G347" s="141" t="str">
        <f>IFERROR(VLOOKUP('Anexo 2. Cuadro de seguimiento'!$I353,$A$44:$C$99,2,0),"Seleccionar")</f>
        <v>Seleccionar</v>
      </c>
      <c r="H347" s="142" t="str">
        <f>IFERROR(VLOOKUP($G347,$B$45:C$99,2,0),"")</f>
        <v/>
      </c>
      <c r="I347" s="22" t="str">
        <f t="shared" si="12"/>
        <v>SIN EJECUTAR</v>
      </c>
      <c r="J347" s="22" t="str">
        <f t="shared" si="13"/>
        <v>SIN EJECUTAR</v>
      </c>
      <c r="AO347" s="89">
        <f>IF('Anexo 2. Cuadro de seguimiento'!S353="",0,'Anexo 2. Cuadro de seguimiento'!S353)</f>
        <v>0</v>
      </c>
      <c r="AP347" s="89">
        <f>IF('Anexo 2. Cuadro de seguimiento'!T353="",0,'Anexo 2. Cuadro de seguimiento'!T353)</f>
        <v>0</v>
      </c>
    </row>
    <row r="348" spans="5:42" ht="15" customHeight="1">
      <c r="E348" s="145" t="str">
        <f>IFERROR(VLOOKUP('Anexo 2. Cuadro de seguimiento'!$G354,'Listado desplegable'!$A$4:$B$12,2,0),"")</f>
        <v/>
      </c>
      <c r="F348" s="107" t="str">
        <f>IFERROR(VLOOKUP('Anexo 2. Cuadro de seguimiento'!$H354,'Listado desplegable'!$A$15:$C$42,2,0),"")</f>
        <v/>
      </c>
      <c r="G348" s="107" t="str">
        <f>IFERROR(VLOOKUP('Anexo 2. Cuadro de seguimiento'!$I354,$A$44:$C$99,2,0),"Seleccionar")</f>
        <v>Seleccionar</v>
      </c>
      <c r="H348" s="108" t="str">
        <f>IFERROR(VLOOKUP($G348,$B$45:C$99,2,0),"")</f>
        <v/>
      </c>
      <c r="I348" s="22" t="str">
        <f t="shared" si="12"/>
        <v>SIN EJECUTAR</v>
      </c>
      <c r="J348" s="22" t="str">
        <f t="shared" si="13"/>
        <v>SIN EJECUTAR</v>
      </c>
      <c r="AO348" s="89">
        <f>IF('Anexo 2. Cuadro de seguimiento'!S354="",0,'Anexo 2. Cuadro de seguimiento'!S354)</f>
        <v>0</v>
      </c>
      <c r="AP348" s="89">
        <f>IF('Anexo 2. Cuadro de seguimiento'!T354="",0,'Anexo 2. Cuadro de seguimiento'!T354)</f>
        <v>0</v>
      </c>
    </row>
    <row r="349" spans="5:42" ht="15" customHeight="1">
      <c r="E349" s="146" t="str">
        <f>IFERROR(VLOOKUP('Anexo 2. Cuadro de seguimiento'!$G354,'Listado desplegable'!$A$4:$B$12,2,0),"")</f>
        <v/>
      </c>
      <c r="F349" s="109" t="str">
        <f>IFERROR(VLOOKUP('Anexo 2. Cuadro de seguimiento'!$H354,'Listado desplegable'!$A$15:$B$42,2,0),"")</f>
        <v/>
      </c>
      <c r="G349" s="107" t="str">
        <f>IFERROR(VLOOKUP('Anexo 2. Cuadro de seguimiento'!$I355,$A$44:$C$99,2,0),"Seleccionar")</f>
        <v>Seleccionar</v>
      </c>
      <c r="H349" s="108" t="str">
        <f>IFERROR(VLOOKUP($G349,$B$45:C$99,2,0),"")</f>
        <v/>
      </c>
      <c r="I349" s="22" t="str">
        <f t="shared" si="12"/>
        <v>SIN EJECUTAR</v>
      </c>
      <c r="J349" s="22" t="str">
        <f t="shared" si="13"/>
        <v>SIN EJECUTAR</v>
      </c>
      <c r="AO349" s="89">
        <f>IF('Anexo 2. Cuadro de seguimiento'!S355="",0,'Anexo 2. Cuadro de seguimiento'!S355)</f>
        <v>0</v>
      </c>
      <c r="AP349" s="89">
        <f>IF('Anexo 2. Cuadro de seguimiento'!T355="",0,'Anexo 2. Cuadro de seguimiento'!T355)</f>
        <v>0</v>
      </c>
    </row>
    <row r="350" spans="5:42" ht="15" customHeight="1">
      <c r="E350" s="140" t="str">
        <f>IFERROR(VLOOKUP('Anexo 2. Cuadro de seguimiento'!$G356,'Listado desplegable'!$A$4:$B$12,2,0),"")</f>
        <v/>
      </c>
      <c r="F350" s="73" t="str">
        <f>IFERROR(VLOOKUP('Anexo 2. Cuadro de seguimiento'!$H356,'Listado desplegable'!$A$15:$B$42,2,0),"")</f>
        <v/>
      </c>
      <c r="G350" s="141" t="str">
        <f>IFERROR(VLOOKUP('Anexo 2. Cuadro de seguimiento'!$I356,$A$44:$C$99,2,0),"Seleccionar")</f>
        <v>Seleccionar</v>
      </c>
      <c r="H350" s="85" t="str">
        <f>IFERROR(VLOOKUP($G350,$B$45:C$99,2,0),"")</f>
        <v/>
      </c>
      <c r="I350" s="22" t="str">
        <f t="shared" si="12"/>
        <v>SIN EJECUTAR</v>
      </c>
      <c r="J350" s="22" t="str">
        <f t="shared" si="13"/>
        <v>SIN EJECUTAR</v>
      </c>
      <c r="AO350" s="89">
        <f>IF('Anexo 2. Cuadro de seguimiento'!S356="",0,'Anexo 2. Cuadro de seguimiento'!S356)</f>
        <v>0</v>
      </c>
      <c r="AP350" s="89">
        <f>IF('Anexo 2. Cuadro de seguimiento'!T356="",0,'Anexo 2. Cuadro de seguimiento'!T356)</f>
        <v>0</v>
      </c>
    </row>
    <row r="351" spans="5:42" ht="15" customHeight="1">
      <c r="E351" s="140" t="str">
        <f>IFERROR(VLOOKUP('Anexo 2. Cuadro de seguimiento'!$G356,'Listado desplegable'!$A$4:$B$12,2,0),"")</f>
        <v/>
      </c>
      <c r="F351" s="73" t="str">
        <f>IFERROR(VLOOKUP('Anexo 2. Cuadro de seguimiento'!$H356,'Listado desplegable'!$A$15:$B$42,2,0),"")</f>
        <v/>
      </c>
      <c r="G351" s="141" t="str">
        <f>IFERROR(VLOOKUP('Anexo 2. Cuadro de seguimiento'!$I357,$A$44:$C$99,2,0),"Seleccionar")</f>
        <v>Seleccionar</v>
      </c>
      <c r="H351" s="142" t="str">
        <f>IFERROR(VLOOKUP($G351,$B$45:C$99,2,0),"")</f>
        <v/>
      </c>
      <c r="I351" s="22" t="str">
        <f t="shared" si="12"/>
        <v>SIN EJECUTAR</v>
      </c>
      <c r="J351" s="22" t="str">
        <f t="shared" si="13"/>
        <v>SIN EJECUTAR</v>
      </c>
      <c r="AO351" s="89">
        <f>IF('Anexo 2. Cuadro de seguimiento'!S357="",0,'Anexo 2. Cuadro de seguimiento'!S357)</f>
        <v>0</v>
      </c>
      <c r="AP351" s="89">
        <f>IF('Anexo 2. Cuadro de seguimiento'!T357="",0,'Anexo 2. Cuadro de seguimiento'!T357)</f>
        <v>0</v>
      </c>
    </row>
    <row r="352" spans="5:42" ht="15" customHeight="1">
      <c r="E352" s="145" t="str">
        <f>IFERROR(VLOOKUP('Anexo 2. Cuadro de seguimiento'!$G358,'Listado desplegable'!$A$4:$B$12,2,0),"")</f>
        <v/>
      </c>
      <c r="F352" s="109" t="str">
        <f>IFERROR(VLOOKUP('Anexo 2. Cuadro de seguimiento'!$H358,'Listado desplegable'!$A$15:$B$42,2,0),"")</f>
        <v/>
      </c>
      <c r="G352" s="107" t="str">
        <f>IFERROR(VLOOKUP('Anexo 2. Cuadro de seguimiento'!$I358,$A$44:$C$99,2,0),"Seleccionar")</f>
        <v>Seleccionar</v>
      </c>
      <c r="H352" s="108" t="str">
        <f>IFERROR(VLOOKUP($G352,$B$45:C$99,2,0),"")</f>
        <v/>
      </c>
      <c r="I352" s="22" t="str">
        <f t="shared" si="12"/>
        <v>SIN EJECUTAR</v>
      </c>
      <c r="J352" s="22" t="str">
        <f t="shared" si="13"/>
        <v>SIN EJECUTAR</v>
      </c>
      <c r="AO352" s="89">
        <f>IF('Anexo 2. Cuadro de seguimiento'!S358="",0,'Anexo 2. Cuadro de seguimiento'!S358)</f>
        <v>0</v>
      </c>
      <c r="AP352" s="89">
        <f>IF('Anexo 2. Cuadro de seguimiento'!T358="",0,'Anexo 2. Cuadro de seguimiento'!T358)</f>
        <v>0</v>
      </c>
    </row>
    <row r="353" spans="5:42" ht="15" customHeight="1">
      <c r="E353" s="146" t="str">
        <f>IFERROR(VLOOKUP('Anexo 2. Cuadro de seguimiento'!$G358,'Listado desplegable'!$A$4:$B$12,2,0),"")</f>
        <v/>
      </c>
      <c r="F353" s="109" t="str">
        <f>IFERROR(VLOOKUP('Anexo 2. Cuadro de seguimiento'!$H358,'Listado desplegable'!$A$15:$B$42,2,0),"")</f>
        <v/>
      </c>
      <c r="G353" s="107" t="str">
        <f>IFERROR(VLOOKUP('Anexo 2. Cuadro de seguimiento'!$I359,$A$44:$C$99,2,0),"Seleccionar")</f>
        <v>Seleccionar</v>
      </c>
      <c r="H353" s="108" t="str">
        <f>IFERROR(VLOOKUP($G353,$B$45:C$99,2,0),"")</f>
        <v/>
      </c>
      <c r="I353" s="22" t="str">
        <f t="shared" si="12"/>
        <v>SIN EJECUTAR</v>
      </c>
      <c r="J353" s="22" t="str">
        <f t="shared" si="13"/>
        <v>SIN EJECUTAR</v>
      </c>
      <c r="AO353" s="89">
        <f>IF('Anexo 2. Cuadro de seguimiento'!S359="",0,'Anexo 2. Cuadro de seguimiento'!S359)</f>
        <v>0</v>
      </c>
      <c r="AP353" s="89">
        <f>IF('Anexo 2. Cuadro de seguimiento'!T359="",0,'Anexo 2. Cuadro de seguimiento'!T359)</f>
        <v>0</v>
      </c>
    </row>
    <row r="354" spans="5:42" ht="15" customHeight="1">
      <c r="E354" s="140" t="str">
        <f>IFERROR(VLOOKUP('Anexo 2. Cuadro de seguimiento'!$G360,'Listado desplegable'!$A$4:$B$12,2,0),"")</f>
        <v/>
      </c>
      <c r="F354" s="73" t="str">
        <f>IFERROR(VLOOKUP('Anexo 2. Cuadro de seguimiento'!$H360,'Listado desplegable'!$A$15:$B$42,2,0),"")</f>
        <v/>
      </c>
      <c r="G354" s="141" t="str">
        <f>IFERROR(VLOOKUP('Anexo 2. Cuadro de seguimiento'!$I360,$A$44:$C$99,2,0),"Seleccionar")</f>
        <v>Seleccionar</v>
      </c>
      <c r="H354" s="85" t="str">
        <f>IFERROR(VLOOKUP($G354,$B$45:C$99,2,0),"")</f>
        <v/>
      </c>
      <c r="I354" s="22" t="str">
        <f t="shared" si="12"/>
        <v>SIN EJECUTAR</v>
      </c>
      <c r="J354" s="22" t="str">
        <f t="shared" si="13"/>
        <v>SIN EJECUTAR</v>
      </c>
      <c r="AO354" s="89">
        <f>IF('Anexo 2. Cuadro de seguimiento'!S360="",0,'Anexo 2. Cuadro de seguimiento'!S360)</f>
        <v>0</v>
      </c>
      <c r="AP354" s="89">
        <f>IF('Anexo 2. Cuadro de seguimiento'!T360="",0,'Anexo 2. Cuadro de seguimiento'!T360)</f>
        <v>0</v>
      </c>
    </row>
    <row r="355" spans="5:42" ht="15" customHeight="1">
      <c r="E355" s="140" t="str">
        <f>IFERROR(VLOOKUP('Anexo 2. Cuadro de seguimiento'!$G360,'Listado desplegable'!$A$4:$B$12,2,0),"")</f>
        <v/>
      </c>
      <c r="F355" s="73" t="str">
        <f>IFERROR(VLOOKUP('Anexo 2. Cuadro de seguimiento'!$H360,'Listado desplegable'!$A$15:$B$42,2,0),"")</f>
        <v/>
      </c>
      <c r="G355" s="141" t="str">
        <f>IFERROR(VLOOKUP('Anexo 2. Cuadro de seguimiento'!$I361,$A$44:$C$99,2,0),"Seleccionar")</f>
        <v>Seleccionar</v>
      </c>
      <c r="H355" s="142" t="str">
        <f>IFERROR(VLOOKUP($G355,$B$45:C$99,2,0),"")</f>
        <v/>
      </c>
      <c r="I355" s="22" t="str">
        <f t="shared" si="12"/>
        <v>SIN EJECUTAR</v>
      </c>
      <c r="J355" s="22" t="str">
        <f t="shared" si="13"/>
        <v>SIN EJECUTAR</v>
      </c>
      <c r="AO355" s="89">
        <f>IF('Anexo 2. Cuadro de seguimiento'!S361="",0,'Anexo 2. Cuadro de seguimiento'!S361)</f>
        <v>0</v>
      </c>
      <c r="AP355" s="89">
        <f>IF('Anexo 2. Cuadro de seguimiento'!T361="",0,'Anexo 2. Cuadro de seguimiento'!T361)</f>
        <v>0</v>
      </c>
    </row>
    <row r="356" spans="5:42" ht="15" customHeight="1">
      <c r="E356" s="145" t="str">
        <f>IFERROR(VLOOKUP('Anexo 2. Cuadro de seguimiento'!$G362,'Listado desplegable'!$A$4:$B$12,2,0),"")</f>
        <v/>
      </c>
      <c r="F356" s="107" t="str">
        <f>IFERROR(VLOOKUP('Anexo 2. Cuadro de seguimiento'!$H362,'Listado desplegable'!$A$15:$C$42,2,0),"")</f>
        <v/>
      </c>
      <c r="G356" s="107" t="str">
        <f>IFERROR(VLOOKUP('Anexo 2. Cuadro de seguimiento'!$I362,$A$44:$C$99,2,0),"Seleccionar")</f>
        <v>Seleccionar</v>
      </c>
      <c r="H356" s="108" t="str">
        <f>IFERROR(VLOOKUP($G356,$B$45:C$99,2,0),"")</f>
        <v/>
      </c>
      <c r="I356" s="22" t="str">
        <f t="shared" si="12"/>
        <v>SIN EJECUTAR</v>
      </c>
      <c r="J356" s="22" t="str">
        <f t="shared" si="13"/>
        <v>SIN EJECUTAR</v>
      </c>
      <c r="AO356" s="89">
        <f>IF('Anexo 2. Cuadro de seguimiento'!S362="",0,'Anexo 2. Cuadro de seguimiento'!S362)</f>
        <v>0</v>
      </c>
      <c r="AP356" s="89">
        <f>IF('Anexo 2. Cuadro de seguimiento'!T362="",0,'Anexo 2. Cuadro de seguimiento'!T362)</f>
        <v>0</v>
      </c>
    </row>
    <row r="357" spans="5:42" ht="15" customHeight="1">
      <c r="E357" s="146" t="str">
        <f>IFERROR(VLOOKUP('Anexo 2. Cuadro de seguimiento'!$G362,'Listado desplegable'!$A$4:$B$12,2,0),"")</f>
        <v/>
      </c>
      <c r="F357" s="109" t="str">
        <f>IFERROR(VLOOKUP('Anexo 2. Cuadro de seguimiento'!$H362,'Listado desplegable'!$A$15:$B$42,2,0),"")</f>
        <v/>
      </c>
      <c r="G357" s="107" t="str">
        <f>IFERROR(VLOOKUP('Anexo 2. Cuadro de seguimiento'!$I363,$A$44:$C$99,2,0),"Seleccionar")</f>
        <v>Seleccionar</v>
      </c>
      <c r="H357" s="108" t="str">
        <f>IFERROR(VLOOKUP($G357,$B$45:C$99,2,0),"")</f>
        <v/>
      </c>
      <c r="I357" s="22" t="str">
        <f t="shared" si="12"/>
        <v>SIN EJECUTAR</v>
      </c>
      <c r="J357" s="22" t="str">
        <f t="shared" si="13"/>
        <v>SIN EJECUTAR</v>
      </c>
      <c r="AO357" s="89">
        <f>IF('Anexo 2. Cuadro de seguimiento'!S363="",0,'Anexo 2. Cuadro de seguimiento'!S363)</f>
        <v>0</v>
      </c>
      <c r="AP357" s="89">
        <f>IF('Anexo 2. Cuadro de seguimiento'!T363="",0,'Anexo 2. Cuadro de seguimiento'!T363)</f>
        <v>0</v>
      </c>
    </row>
    <row r="358" spans="5:42" ht="15" customHeight="1">
      <c r="E358" s="140" t="str">
        <f>IFERROR(VLOOKUP('Anexo 2. Cuadro de seguimiento'!$G364,'Listado desplegable'!$A$4:$B$12,2,0),"")</f>
        <v/>
      </c>
      <c r="F358" s="73" t="str">
        <f>IFERROR(VLOOKUP('Anexo 2. Cuadro de seguimiento'!$H364,'Listado desplegable'!$A$15:$B$42,2,0),"")</f>
        <v/>
      </c>
      <c r="G358" s="141" t="str">
        <f>IFERROR(VLOOKUP('Anexo 2. Cuadro de seguimiento'!$I364,$A$44:$C$99,2,0),"Seleccionar")</f>
        <v>Seleccionar</v>
      </c>
      <c r="H358" s="85" t="str">
        <f>IFERROR(VLOOKUP($G358,$B$45:C$99,2,0),"")</f>
        <v/>
      </c>
      <c r="I358" s="22" t="str">
        <f t="shared" si="12"/>
        <v>SIN EJECUTAR</v>
      </c>
      <c r="J358" s="22" t="str">
        <f t="shared" si="13"/>
        <v>SIN EJECUTAR</v>
      </c>
      <c r="AO358" s="89">
        <f>IF('Anexo 2. Cuadro de seguimiento'!S364="",0,'Anexo 2. Cuadro de seguimiento'!S364)</f>
        <v>0</v>
      </c>
      <c r="AP358" s="89">
        <f>IF('Anexo 2. Cuadro de seguimiento'!T364="",0,'Anexo 2. Cuadro de seguimiento'!T364)</f>
        <v>0</v>
      </c>
    </row>
    <row r="359" spans="5:42" ht="15" customHeight="1">
      <c r="E359" s="140" t="str">
        <f>IFERROR(VLOOKUP('Anexo 2. Cuadro de seguimiento'!$G364,'Listado desplegable'!$A$4:$B$12,2,0),"")</f>
        <v/>
      </c>
      <c r="F359" s="73" t="str">
        <f>IFERROR(VLOOKUP('Anexo 2. Cuadro de seguimiento'!$H364,'Listado desplegable'!$A$15:$B$42,2,0),"")</f>
        <v/>
      </c>
      <c r="G359" s="141" t="str">
        <f>IFERROR(VLOOKUP('Anexo 2. Cuadro de seguimiento'!$I365,$A$44:$C$99,2,0),"Seleccionar")</f>
        <v>Seleccionar</v>
      </c>
      <c r="H359" s="142" t="str">
        <f>IFERROR(VLOOKUP($G359,$B$45:C$99,2,0),"")</f>
        <v/>
      </c>
      <c r="I359" s="22" t="str">
        <f t="shared" si="12"/>
        <v>SIN EJECUTAR</v>
      </c>
      <c r="J359" s="22" t="str">
        <f t="shared" si="13"/>
        <v>SIN EJECUTAR</v>
      </c>
      <c r="AO359" s="89">
        <f>IF('Anexo 2. Cuadro de seguimiento'!S365="",0,'Anexo 2. Cuadro de seguimiento'!S365)</f>
        <v>0</v>
      </c>
      <c r="AP359" s="89">
        <f>IF('Anexo 2. Cuadro de seguimiento'!T365="",0,'Anexo 2. Cuadro de seguimiento'!T365)</f>
        <v>0</v>
      </c>
    </row>
    <row r="360" spans="5:42" ht="15" customHeight="1">
      <c r="E360" s="145" t="str">
        <f>IFERROR(VLOOKUP('Anexo 2. Cuadro de seguimiento'!$G366,'Listado desplegable'!$A$4:$B$12,2,0),"")</f>
        <v/>
      </c>
      <c r="F360" s="109" t="str">
        <f>IFERROR(VLOOKUP('Anexo 2. Cuadro de seguimiento'!$H366,'Listado desplegable'!$A$15:$B$42,2,0),"")</f>
        <v/>
      </c>
      <c r="G360" s="107" t="str">
        <f>IFERROR(VLOOKUP('Anexo 2. Cuadro de seguimiento'!$I366,$A$44:$C$99,2,0),"Seleccionar")</f>
        <v>Seleccionar</v>
      </c>
      <c r="H360" s="108" t="str">
        <f>IFERROR(VLOOKUP($G360,$B$45:C$99,2,0),"")</f>
        <v/>
      </c>
      <c r="I360" s="22" t="str">
        <f t="shared" ref="I360:I423" si="14">IF(AO360&gt;=1,"EJECUTADO",IF(AO360&gt;=0.001,"EN EJECUCIÓN","SIN EJECUTAR"))</f>
        <v>SIN EJECUTAR</v>
      </c>
      <c r="J360" s="22" t="str">
        <f t="shared" ref="J360:J423" si="15">IF(AP360&gt;=1,"EJECUTADO",IF(AP360&gt;=0.001,"EN EJECUCIÓN","SIN EJECUTAR"))</f>
        <v>SIN EJECUTAR</v>
      </c>
      <c r="AO360" s="89">
        <f>IF('Anexo 2. Cuadro de seguimiento'!S366="",0,'Anexo 2. Cuadro de seguimiento'!S366)</f>
        <v>0</v>
      </c>
      <c r="AP360" s="89">
        <f>IF('Anexo 2. Cuadro de seguimiento'!T366="",0,'Anexo 2. Cuadro de seguimiento'!T366)</f>
        <v>0</v>
      </c>
    </row>
    <row r="361" spans="5:42" ht="15" customHeight="1">
      <c r="E361" s="146" t="str">
        <f>IFERROR(VLOOKUP('Anexo 2. Cuadro de seguimiento'!$G366,'Listado desplegable'!$A$4:$B$12,2,0),"")</f>
        <v/>
      </c>
      <c r="F361" s="109" t="str">
        <f>IFERROR(VLOOKUP('Anexo 2. Cuadro de seguimiento'!$H366,'Listado desplegable'!$A$15:$B$42,2,0),"")</f>
        <v/>
      </c>
      <c r="G361" s="107" t="str">
        <f>IFERROR(VLOOKUP('Anexo 2. Cuadro de seguimiento'!$I367,$A$44:$C$99,2,0),"Seleccionar")</f>
        <v>Seleccionar</v>
      </c>
      <c r="H361" s="108" t="str">
        <f>IFERROR(VLOOKUP($G361,$B$45:C$99,2,0),"")</f>
        <v/>
      </c>
      <c r="I361" s="22" t="str">
        <f t="shared" si="14"/>
        <v>SIN EJECUTAR</v>
      </c>
      <c r="J361" s="22" t="str">
        <f t="shared" si="15"/>
        <v>SIN EJECUTAR</v>
      </c>
      <c r="AO361" s="89">
        <f>IF('Anexo 2. Cuadro de seguimiento'!S367="",0,'Anexo 2. Cuadro de seguimiento'!S367)</f>
        <v>0</v>
      </c>
      <c r="AP361" s="89">
        <f>IF('Anexo 2. Cuadro de seguimiento'!T367="",0,'Anexo 2. Cuadro de seguimiento'!T367)</f>
        <v>0</v>
      </c>
    </row>
    <row r="362" spans="5:42" ht="15" customHeight="1">
      <c r="E362" s="140" t="str">
        <f>IFERROR(VLOOKUP('Anexo 2. Cuadro de seguimiento'!$G368,'Listado desplegable'!$A$4:$B$12,2,0),"")</f>
        <v/>
      </c>
      <c r="F362" s="73" t="str">
        <f>IFERROR(VLOOKUP('Anexo 2. Cuadro de seguimiento'!$H368,'Listado desplegable'!$A$15:$B$42,2,0),"")</f>
        <v/>
      </c>
      <c r="G362" s="141" t="str">
        <f>IFERROR(VLOOKUP('Anexo 2. Cuadro de seguimiento'!$I368,$A$44:$C$99,2,0),"Seleccionar")</f>
        <v>Seleccionar</v>
      </c>
      <c r="H362" s="85" t="str">
        <f>IFERROR(VLOOKUP($G362,$B$45:C$99,2,0),"")</f>
        <v/>
      </c>
      <c r="I362" s="22" t="str">
        <f t="shared" si="14"/>
        <v>SIN EJECUTAR</v>
      </c>
      <c r="J362" s="22" t="str">
        <f t="shared" si="15"/>
        <v>SIN EJECUTAR</v>
      </c>
      <c r="AO362" s="89">
        <f>IF('Anexo 2. Cuadro de seguimiento'!S368="",0,'Anexo 2. Cuadro de seguimiento'!S368)</f>
        <v>0</v>
      </c>
      <c r="AP362" s="89">
        <f>IF('Anexo 2. Cuadro de seguimiento'!T368="",0,'Anexo 2. Cuadro de seguimiento'!T368)</f>
        <v>0</v>
      </c>
    </row>
    <row r="363" spans="5:42" ht="15" customHeight="1">
      <c r="E363" s="140" t="str">
        <f>IFERROR(VLOOKUP('Anexo 2. Cuadro de seguimiento'!$G368,'Listado desplegable'!$A$4:$B$12,2,0),"")</f>
        <v/>
      </c>
      <c r="F363" s="73" t="str">
        <f>IFERROR(VLOOKUP('Anexo 2. Cuadro de seguimiento'!$H368,'Listado desplegable'!$A$15:$B$42,2,0),"")</f>
        <v/>
      </c>
      <c r="G363" s="141" t="str">
        <f>IFERROR(VLOOKUP('Anexo 2. Cuadro de seguimiento'!$I369,$A$44:$C$99,2,0),"Seleccionar")</f>
        <v>Seleccionar</v>
      </c>
      <c r="H363" s="142" t="str">
        <f>IFERROR(VLOOKUP($G363,$B$45:C$99,2,0),"")</f>
        <v/>
      </c>
      <c r="I363" s="22" t="str">
        <f t="shared" si="14"/>
        <v>SIN EJECUTAR</v>
      </c>
      <c r="J363" s="22" t="str">
        <f t="shared" si="15"/>
        <v>SIN EJECUTAR</v>
      </c>
      <c r="AO363" s="89">
        <f>IF('Anexo 2. Cuadro de seguimiento'!S369="",0,'Anexo 2. Cuadro de seguimiento'!S369)</f>
        <v>0</v>
      </c>
      <c r="AP363" s="89">
        <f>IF('Anexo 2. Cuadro de seguimiento'!T369="",0,'Anexo 2. Cuadro de seguimiento'!T369)</f>
        <v>0</v>
      </c>
    </row>
    <row r="364" spans="5:42" ht="15" customHeight="1">
      <c r="E364" s="145" t="str">
        <f>IFERROR(VLOOKUP('Anexo 2. Cuadro de seguimiento'!$G370,'Listado desplegable'!$A$4:$B$12,2,0),"")</f>
        <v/>
      </c>
      <c r="F364" s="107" t="str">
        <f>IFERROR(VLOOKUP('Anexo 2. Cuadro de seguimiento'!$H370,'Listado desplegable'!$A$15:$C$42,2,0),"")</f>
        <v/>
      </c>
      <c r="G364" s="107" t="str">
        <f>IFERROR(VLOOKUP('Anexo 2. Cuadro de seguimiento'!$I370,$A$44:$C$99,2,0),"Seleccionar")</f>
        <v>Seleccionar</v>
      </c>
      <c r="H364" s="108" t="str">
        <f>IFERROR(VLOOKUP($G364,$B$45:C$99,2,0),"")</f>
        <v/>
      </c>
      <c r="I364" s="22" t="str">
        <f t="shared" si="14"/>
        <v>SIN EJECUTAR</v>
      </c>
      <c r="J364" s="22" t="str">
        <f t="shared" si="15"/>
        <v>SIN EJECUTAR</v>
      </c>
      <c r="AO364" s="89">
        <f>IF('Anexo 2. Cuadro de seguimiento'!S370="",0,'Anexo 2. Cuadro de seguimiento'!S370)</f>
        <v>0</v>
      </c>
      <c r="AP364" s="89">
        <f>IF('Anexo 2. Cuadro de seguimiento'!T370="",0,'Anexo 2. Cuadro de seguimiento'!T370)</f>
        <v>0</v>
      </c>
    </row>
    <row r="365" spans="5:42" ht="15" customHeight="1">
      <c r="E365" s="146" t="str">
        <f>IFERROR(VLOOKUP('Anexo 2. Cuadro de seguimiento'!$G370,'Listado desplegable'!$A$4:$B$12,2,0),"")</f>
        <v/>
      </c>
      <c r="F365" s="109" t="str">
        <f>IFERROR(VLOOKUP('Anexo 2. Cuadro de seguimiento'!$H370,'Listado desplegable'!$A$15:$B$42,2,0),"")</f>
        <v/>
      </c>
      <c r="G365" s="107" t="str">
        <f>IFERROR(VLOOKUP('Anexo 2. Cuadro de seguimiento'!$I371,$A$44:$C$99,2,0),"Seleccionar")</f>
        <v>Seleccionar</v>
      </c>
      <c r="H365" s="108" t="str">
        <f>IFERROR(VLOOKUP($G365,$B$45:C$99,2,0),"")</f>
        <v/>
      </c>
      <c r="I365" s="22" t="str">
        <f t="shared" si="14"/>
        <v>SIN EJECUTAR</v>
      </c>
      <c r="J365" s="22" t="str">
        <f t="shared" si="15"/>
        <v>SIN EJECUTAR</v>
      </c>
      <c r="AO365" s="89">
        <f>IF('Anexo 2. Cuadro de seguimiento'!S371="",0,'Anexo 2. Cuadro de seguimiento'!S371)</f>
        <v>0</v>
      </c>
      <c r="AP365" s="89">
        <f>IF('Anexo 2. Cuadro de seguimiento'!T371="",0,'Anexo 2. Cuadro de seguimiento'!T371)</f>
        <v>0</v>
      </c>
    </row>
    <row r="366" spans="5:42" ht="15" customHeight="1">
      <c r="E366" s="140" t="str">
        <f>IFERROR(VLOOKUP('Anexo 2. Cuadro de seguimiento'!$G372,'Listado desplegable'!$A$4:$B$12,2,0),"")</f>
        <v/>
      </c>
      <c r="F366" s="73" t="str">
        <f>IFERROR(VLOOKUP('Anexo 2. Cuadro de seguimiento'!$H372,'Listado desplegable'!$A$15:$B$42,2,0),"")</f>
        <v/>
      </c>
      <c r="G366" s="141" t="str">
        <f>IFERROR(VLOOKUP('Anexo 2. Cuadro de seguimiento'!$I372,$A$44:$C$99,2,0),"Seleccionar")</f>
        <v>Seleccionar</v>
      </c>
      <c r="H366" s="85" t="str">
        <f>IFERROR(VLOOKUP($G366,$B$45:C$99,2,0),"")</f>
        <v/>
      </c>
      <c r="I366" s="22" t="str">
        <f t="shared" si="14"/>
        <v>SIN EJECUTAR</v>
      </c>
      <c r="J366" s="22" t="str">
        <f t="shared" si="15"/>
        <v>SIN EJECUTAR</v>
      </c>
      <c r="AO366" s="89">
        <f>IF('Anexo 2. Cuadro de seguimiento'!S372="",0,'Anexo 2. Cuadro de seguimiento'!S372)</f>
        <v>0</v>
      </c>
      <c r="AP366" s="89">
        <f>IF('Anexo 2. Cuadro de seguimiento'!T372="",0,'Anexo 2. Cuadro de seguimiento'!T372)</f>
        <v>0</v>
      </c>
    </row>
    <row r="367" spans="5:42" ht="15" customHeight="1">
      <c r="E367" s="140" t="str">
        <f>IFERROR(VLOOKUP('Anexo 2. Cuadro de seguimiento'!$G372,'Listado desplegable'!$A$4:$B$12,2,0),"")</f>
        <v/>
      </c>
      <c r="F367" s="73" t="str">
        <f>IFERROR(VLOOKUP('Anexo 2. Cuadro de seguimiento'!$H372,'Listado desplegable'!$A$15:$B$42,2,0),"")</f>
        <v/>
      </c>
      <c r="G367" s="141" t="str">
        <f>IFERROR(VLOOKUP('Anexo 2. Cuadro de seguimiento'!$I373,$A$44:$C$99,2,0),"Seleccionar")</f>
        <v>Seleccionar</v>
      </c>
      <c r="H367" s="142" t="str">
        <f>IFERROR(VLOOKUP($G367,$B$45:C$99,2,0),"")</f>
        <v/>
      </c>
      <c r="I367" s="22" t="str">
        <f t="shared" si="14"/>
        <v>SIN EJECUTAR</v>
      </c>
      <c r="J367" s="22" t="str">
        <f t="shared" si="15"/>
        <v>SIN EJECUTAR</v>
      </c>
      <c r="AO367" s="89">
        <f>IF('Anexo 2. Cuadro de seguimiento'!S373="",0,'Anexo 2. Cuadro de seguimiento'!S373)</f>
        <v>0</v>
      </c>
      <c r="AP367" s="89">
        <f>IF('Anexo 2. Cuadro de seguimiento'!T373="",0,'Anexo 2. Cuadro de seguimiento'!T373)</f>
        <v>0</v>
      </c>
    </row>
    <row r="368" spans="5:42" ht="15" customHeight="1">
      <c r="E368" s="145" t="str">
        <f>IFERROR(VLOOKUP('Anexo 2. Cuadro de seguimiento'!$G374,'Listado desplegable'!$A$4:$B$12,2,0),"")</f>
        <v/>
      </c>
      <c r="F368" s="109" t="str">
        <f>IFERROR(VLOOKUP('Anexo 2. Cuadro de seguimiento'!$H374,'Listado desplegable'!$A$15:$B$42,2,0),"")</f>
        <v/>
      </c>
      <c r="G368" s="107" t="str">
        <f>IFERROR(VLOOKUP('Anexo 2. Cuadro de seguimiento'!$I374,$A$44:$C$99,2,0),"Seleccionar")</f>
        <v>Seleccionar</v>
      </c>
      <c r="H368" s="108" t="str">
        <f>IFERROR(VLOOKUP($G368,$B$45:C$99,2,0),"")</f>
        <v/>
      </c>
      <c r="I368" s="22" t="str">
        <f t="shared" si="14"/>
        <v>SIN EJECUTAR</v>
      </c>
      <c r="J368" s="22" t="str">
        <f t="shared" si="15"/>
        <v>SIN EJECUTAR</v>
      </c>
      <c r="AO368" s="89">
        <f>IF('Anexo 2. Cuadro de seguimiento'!S374="",0,'Anexo 2. Cuadro de seguimiento'!S374)</f>
        <v>0</v>
      </c>
      <c r="AP368" s="89">
        <f>IF('Anexo 2. Cuadro de seguimiento'!T374="",0,'Anexo 2. Cuadro de seguimiento'!T374)</f>
        <v>0</v>
      </c>
    </row>
    <row r="369" spans="5:42" ht="15" customHeight="1">
      <c r="E369" s="146" t="str">
        <f>IFERROR(VLOOKUP('Anexo 2. Cuadro de seguimiento'!$G374,'Listado desplegable'!$A$4:$B$12,2,0),"")</f>
        <v/>
      </c>
      <c r="F369" s="109" t="str">
        <f>IFERROR(VLOOKUP('Anexo 2. Cuadro de seguimiento'!$H374,'Listado desplegable'!$A$15:$B$42,2,0),"")</f>
        <v/>
      </c>
      <c r="G369" s="107" t="str">
        <f>IFERROR(VLOOKUP('Anexo 2. Cuadro de seguimiento'!$I375,$A$44:$C$99,2,0),"Seleccionar")</f>
        <v>Seleccionar</v>
      </c>
      <c r="H369" s="108" t="str">
        <f>IFERROR(VLOOKUP($G369,$B$45:C$99,2,0),"")</f>
        <v/>
      </c>
      <c r="I369" s="22" t="str">
        <f t="shared" si="14"/>
        <v>SIN EJECUTAR</v>
      </c>
      <c r="J369" s="22" t="str">
        <f t="shared" si="15"/>
        <v>SIN EJECUTAR</v>
      </c>
      <c r="AO369" s="89">
        <f>IF('Anexo 2. Cuadro de seguimiento'!S375="",0,'Anexo 2. Cuadro de seguimiento'!S375)</f>
        <v>0</v>
      </c>
      <c r="AP369" s="89">
        <f>IF('Anexo 2. Cuadro de seguimiento'!T375="",0,'Anexo 2. Cuadro de seguimiento'!T375)</f>
        <v>0</v>
      </c>
    </row>
    <row r="370" spans="5:42" ht="15" customHeight="1">
      <c r="E370" s="140" t="str">
        <f>IFERROR(VLOOKUP('Anexo 2. Cuadro de seguimiento'!$G376,'Listado desplegable'!$A$4:$B$12,2,0),"")</f>
        <v/>
      </c>
      <c r="F370" s="73" t="str">
        <f>IFERROR(VLOOKUP('Anexo 2. Cuadro de seguimiento'!$H376,'Listado desplegable'!$A$15:$B$42,2,0),"")</f>
        <v/>
      </c>
      <c r="G370" s="141" t="str">
        <f>IFERROR(VLOOKUP('Anexo 2. Cuadro de seguimiento'!$I376,$A$44:$C$99,2,0),"Seleccionar")</f>
        <v>Seleccionar</v>
      </c>
      <c r="H370" s="85" t="str">
        <f>IFERROR(VLOOKUP($G370,$B$45:C$99,2,0),"")</f>
        <v/>
      </c>
      <c r="I370" s="22" t="str">
        <f t="shared" si="14"/>
        <v>SIN EJECUTAR</v>
      </c>
      <c r="J370" s="22" t="str">
        <f t="shared" si="15"/>
        <v>SIN EJECUTAR</v>
      </c>
      <c r="AO370" s="89">
        <f>IF('Anexo 2. Cuadro de seguimiento'!S376="",0,'Anexo 2. Cuadro de seguimiento'!S376)</f>
        <v>0</v>
      </c>
      <c r="AP370" s="89">
        <f>IF('Anexo 2. Cuadro de seguimiento'!T376="",0,'Anexo 2. Cuadro de seguimiento'!T376)</f>
        <v>0</v>
      </c>
    </row>
    <row r="371" spans="5:42" ht="15" customHeight="1">
      <c r="E371" s="140" t="str">
        <f>IFERROR(VLOOKUP('Anexo 2. Cuadro de seguimiento'!$G376,'Listado desplegable'!$A$4:$B$12,2,0),"")</f>
        <v/>
      </c>
      <c r="F371" s="73" t="str">
        <f>IFERROR(VLOOKUP('Anexo 2. Cuadro de seguimiento'!$H376,'Listado desplegable'!$A$15:$B$42,2,0),"")</f>
        <v/>
      </c>
      <c r="G371" s="141" t="str">
        <f>IFERROR(VLOOKUP('Anexo 2. Cuadro de seguimiento'!$I377,$A$44:$C$99,2,0),"Seleccionar")</f>
        <v>Seleccionar</v>
      </c>
      <c r="H371" s="142" t="str">
        <f>IFERROR(VLOOKUP($G371,$B$45:C$99,2,0),"")</f>
        <v/>
      </c>
      <c r="I371" s="22" t="str">
        <f t="shared" si="14"/>
        <v>SIN EJECUTAR</v>
      </c>
      <c r="J371" s="22" t="str">
        <f t="shared" si="15"/>
        <v>SIN EJECUTAR</v>
      </c>
      <c r="AO371" s="89">
        <f>IF('Anexo 2. Cuadro de seguimiento'!S377="",0,'Anexo 2. Cuadro de seguimiento'!S377)</f>
        <v>0</v>
      </c>
      <c r="AP371" s="89">
        <f>IF('Anexo 2. Cuadro de seguimiento'!T377="",0,'Anexo 2. Cuadro de seguimiento'!T377)</f>
        <v>0</v>
      </c>
    </row>
    <row r="372" spans="5:42" ht="15" customHeight="1">
      <c r="E372" s="145" t="str">
        <f>IFERROR(VLOOKUP('Anexo 2. Cuadro de seguimiento'!$G378,'Listado desplegable'!$A$4:$B$12,2,0),"")</f>
        <v/>
      </c>
      <c r="F372" s="107" t="str">
        <f>IFERROR(VLOOKUP('Anexo 2. Cuadro de seguimiento'!$H378,'Listado desplegable'!$A$15:$C$42,2,0),"")</f>
        <v/>
      </c>
      <c r="G372" s="107" t="str">
        <f>IFERROR(VLOOKUP('Anexo 2. Cuadro de seguimiento'!$I378,$A$44:$C$99,2,0),"Seleccionar")</f>
        <v>Seleccionar</v>
      </c>
      <c r="H372" s="108" t="str">
        <f>IFERROR(VLOOKUP($G372,$B$45:C$99,2,0),"")</f>
        <v/>
      </c>
      <c r="I372" s="22" t="str">
        <f t="shared" si="14"/>
        <v>SIN EJECUTAR</v>
      </c>
      <c r="J372" s="22" t="str">
        <f t="shared" si="15"/>
        <v>SIN EJECUTAR</v>
      </c>
      <c r="AO372" s="89">
        <f>IF('Anexo 2. Cuadro de seguimiento'!S378="",0,'Anexo 2. Cuadro de seguimiento'!S378)</f>
        <v>0</v>
      </c>
      <c r="AP372" s="89">
        <f>IF('Anexo 2. Cuadro de seguimiento'!T378="",0,'Anexo 2. Cuadro de seguimiento'!T378)</f>
        <v>0</v>
      </c>
    </row>
    <row r="373" spans="5:42" ht="15" customHeight="1">
      <c r="E373" s="146" t="str">
        <f>IFERROR(VLOOKUP('Anexo 2. Cuadro de seguimiento'!$G378,'Listado desplegable'!$A$4:$B$12,2,0),"")</f>
        <v/>
      </c>
      <c r="F373" s="109" t="str">
        <f>IFERROR(VLOOKUP('Anexo 2. Cuadro de seguimiento'!$H378,'Listado desplegable'!$A$15:$B$42,2,0),"")</f>
        <v/>
      </c>
      <c r="G373" s="107" t="str">
        <f>IFERROR(VLOOKUP('Anexo 2. Cuadro de seguimiento'!$I379,$A$44:$C$99,2,0),"Seleccionar")</f>
        <v>Seleccionar</v>
      </c>
      <c r="H373" s="108" t="str">
        <f>IFERROR(VLOOKUP($G373,$B$45:C$99,2,0),"")</f>
        <v/>
      </c>
      <c r="I373" s="22" t="str">
        <f t="shared" si="14"/>
        <v>SIN EJECUTAR</v>
      </c>
      <c r="J373" s="22" t="str">
        <f t="shared" si="15"/>
        <v>SIN EJECUTAR</v>
      </c>
      <c r="AO373" s="89">
        <f>IF('Anexo 2. Cuadro de seguimiento'!S379="",0,'Anexo 2. Cuadro de seguimiento'!S379)</f>
        <v>0</v>
      </c>
      <c r="AP373" s="89">
        <f>IF('Anexo 2. Cuadro de seguimiento'!T379="",0,'Anexo 2. Cuadro de seguimiento'!T379)</f>
        <v>0</v>
      </c>
    </row>
    <row r="374" spans="5:42" ht="15" customHeight="1">
      <c r="E374" s="140" t="str">
        <f>IFERROR(VLOOKUP('Anexo 2. Cuadro de seguimiento'!$G380,'Listado desplegable'!$A$4:$B$12,2,0),"")</f>
        <v/>
      </c>
      <c r="F374" s="73" t="str">
        <f>IFERROR(VLOOKUP('Anexo 2. Cuadro de seguimiento'!$H380,'Listado desplegable'!$A$15:$B$42,2,0),"")</f>
        <v/>
      </c>
      <c r="G374" s="141" t="str">
        <f>IFERROR(VLOOKUP('Anexo 2. Cuadro de seguimiento'!$I380,$A$44:$C$99,2,0),"Seleccionar")</f>
        <v>Seleccionar</v>
      </c>
      <c r="H374" s="85" t="str">
        <f>IFERROR(VLOOKUP($G374,$B$45:C$99,2,0),"")</f>
        <v/>
      </c>
      <c r="I374" s="22" t="str">
        <f t="shared" si="14"/>
        <v>SIN EJECUTAR</v>
      </c>
      <c r="J374" s="22" t="str">
        <f t="shared" si="15"/>
        <v>SIN EJECUTAR</v>
      </c>
      <c r="AO374" s="89">
        <f>IF('Anexo 2. Cuadro de seguimiento'!S380="",0,'Anexo 2. Cuadro de seguimiento'!S380)</f>
        <v>0</v>
      </c>
      <c r="AP374" s="89">
        <f>IF('Anexo 2. Cuadro de seguimiento'!T380="",0,'Anexo 2. Cuadro de seguimiento'!T380)</f>
        <v>0</v>
      </c>
    </row>
    <row r="375" spans="5:42" ht="15" customHeight="1">
      <c r="E375" s="140" t="str">
        <f>IFERROR(VLOOKUP('Anexo 2. Cuadro de seguimiento'!$G380,'Listado desplegable'!$A$4:$B$12,2,0),"")</f>
        <v/>
      </c>
      <c r="F375" s="73" t="str">
        <f>IFERROR(VLOOKUP('Anexo 2. Cuadro de seguimiento'!$H380,'Listado desplegable'!$A$15:$B$42,2,0),"")</f>
        <v/>
      </c>
      <c r="G375" s="141" t="str">
        <f>IFERROR(VLOOKUP('Anexo 2. Cuadro de seguimiento'!$I381,$A$44:$C$99,2,0),"Seleccionar")</f>
        <v>Seleccionar</v>
      </c>
      <c r="H375" s="142" t="str">
        <f>IFERROR(VLOOKUP($G375,$B$45:C$99,2,0),"")</f>
        <v/>
      </c>
      <c r="I375" s="22" t="str">
        <f t="shared" si="14"/>
        <v>SIN EJECUTAR</v>
      </c>
      <c r="J375" s="22" t="str">
        <f t="shared" si="15"/>
        <v>SIN EJECUTAR</v>
      </c>
      <c r="AO375" s="89">
        <f>IF('Anexo 2. Cuadro de seguimiento'!S381="",0,'Anexo 2. Cuadro de seguimiento'!S381)</f>
        <v>0</v>
      </c>
      <c r="AP375" s="89">
        <f>IF('Anexo 2. Cuadro de seguimiento'!T381="",0,'Anexo 2. Cuadro de seguimiento'!T381)</f>
        <v>0</v>
      </c>
    </row>
    <row r="376" spans="5:42" ht="15" customHeight="1">
      <c r="E376" s="145" t="str">
        <f>IFERROR(VLOOKUP('Anexo 2. Cuadro de seguimiento'!$G382,'Listado desplegable'!$A$4:$B$12,2,0),"")</f>
        <v/>
      </c>
      <c r="F376" s="109" t="str">
        <f>IFERROR(VLOOKUP('Anexo 2. Cuadro de seguimiento'!$H382,'Listado desplegable'!$A$15:$B$42,2,0),"")</f>
        <v/>
      </c>
      <c r="G376" s="107" t="str">
        <f>IFERROR(VLOOKUP('Anexo 2. Cuadro de seguimiento'!$I382,$A$44:$C$99,2,0),"Seleccionar")</f>
        <v>Seleccionar</v>
      </c>
      <c r="H376" s="108" t="str">
        <f>IFERROR(VLOOKUP($G376,$B$45:C$99,2,0),"")</f>
        <v/>
      </c>
      <c r="I376" s="22" t="str">
        <f t="shared" si="14"/>
        <v>SIN EJECUTAR</v>
      </c>
      <c r="J376" s="22" t="str">
        <f t="shared" si="15"/>
        <v>SIN EJECUTAR</v>
      </c>
      <c r="AO376" s="89">
        <f>IF('Anexo 2. Cuadro de seguimiento'!S382="",0,'Anexo 2. Cuadro de seguimiento'!S382)</f>
        <v>0</v>
      </c>
      <c r="AP376" s="89">
        <f>IF('Anexo 2. Cuadro de seguimiento'!T382="",0,'Anexo 2. Cuadro de seguimiento'!T382)</f>
        <v>0</v>
      </c>
    </row>
    <row r="377" spans="5:42" ht="15" customHeight="1">
      <c r="E377" s="146" t="str">
        <f>IFERROR(VLOOKUP('Anexo 2. Cuadro de seguimiento'!$G382,'Listado desplegable'!$A$4:$B$12,2,0),"")</f>
        <v/>
      </c>
      <c r="F377" s="109" t="str">
        <f>IFERROR(VLOOKUP('Anexo 2. Cuadro de seguimiento'!$H382,'Listado desplegable'!$A$15:$B$42,2,0),"")</f>
        <v/>
      </c>
      <c r="G377" s="107" t="str">
        <f>IFERROR(VLOOKUP('Anexo 2. Cuadro de seguimiento'!$I383,$A$44:$C$99,2,0),"Seleccionar")</f>
        <v>Seleccionar</v>
      </c>
      <c r="H377" s="108" t="str">
        <f>IFERROR(VLOOKUP($G377,$B$45:C$99,2,0),"")</f>
        <v/>
      </c>
      <c r="I377" s="22" t="str">
        <f t="shared" si="14"/>
        <v>SIN EJECUTAR</v>
      </c>
      <c r="J377" s="22" t="str">
        <f t="shared" si="15"/>
        <v>SIN EJECUTAR</v>
      </c>
      <c r="AO377" s="89">
        <f>IF('Anexo 2. Cuadro de seguimiento'!S383="",0,'Anexo 2. Cuadro de seguimiento'!S383)</f>
        <v>0</v>
      </c>
      <c r="AP377" s="89">
        <f>IF('Anexo 2. Cuadro de seguimiento'!T383="",0,'Anexo 2. Cuadro de seguimiento'!T383)</f>
        <v>0</v>
      </c>
    </row>
    <row r="378" spans="5:42" ht="15" customHeight="1">
      <c r="E378" s="140" t="str">
        <f>IFERROR(VLOOKUP('Anexo 2. Cuadro de seguimiento'!$G384,'Listado desplegable'!$A$4:$B$12,2,0),"")</f>
        <v/>
      </c>
      <c r="F378" s="73" t="str">
        <f>IFERROR(VLOOKUP('Anexo 2. Cuadro de seguimiento'!$H384,'Listado desplegable'!$A$15:$B$42,2,0),"")</f>
        <v/>
      </c>
      <c r="G378" s="141" t="str">
        <f>IFERROR(VLOOKUP('Anexo 2. Cuadro de seguimiento'!$I384,$A$44:$C$99,2,0),"Seleccionar")</f>
        <v>Seleccionar</v>
      </c>
      <c r="H378" s="85" t="str">
        <f>IFERROR(VLOOKUP($G378,$B$45:C$99,2,0),"")</f>
        <v/>
      </c>
      <c r="I378" s="22" t="str">
        <f t="shared" si="14"/>
        <v>SIN EJECUTAR</v>
      </c>
      <c r="J378" s="22" t="str">
        <f t="shared" si="15"/>
        <v>SIN EJECUTAR</v>
      </c>
      <c r="AO378" s="89">
        <f>IF('Anexo 2. Cuadro de seguimiento'!S384="",0,'Anexo 2. Cuadro de seguimiento'!S384)</f>
        <v>0</v>
      </c>
      <c r="AP378" s="89">
        <f>IF('Anexo 2. Cuadro de seguimiento'!T384="",0,'Anexo 2. Cuadro de seguimiento'!T384)</f>
        <v>0</v>
      </c>
    </row>
    <row r="379" spans="5:42" ht="15" customHeight="1">
      <c r="E379" s="140" t="str">
        <f>IFERROR(VLOOKUP('Anexo 2. Cuadro de seguimiento'!$G384,'Listado desplegable'!$A$4:$B$12,2,0),"")</f>
        <v/>
      </c>
      <c r="F379" s="73" t="str">
        <f>IFERROR(VLOOKUP('Anexo 2. Cuadro de seguimiento'!$H384,'Listado desplegable'!$A$15:$B$42,2,0),"")</f>
        <v/>
      </c>
      <c r="G379" s="141" t="str">
        <f>IFERROR(VLOOKUP('Anexo 2. Cuadro de seguimiento'!$I385,$A$44:$C$99,2,0),"Seleccionar")</f>
        <v>Seleccionar</v>
      </c>
      <c r="H379" s="142" t="str">
        <f>IFERROR(VLOOKUP($G379,$B$45:C$99,2,0),"")</f>
        <v/>
      </c>
      <c r="I379" s="22" t="str">
        <f t="shared" si="14"/>
        <v>SIN EJECUTAR</v>
      </c>
      <c r="J379" s="22" t="str">
        <f t="shared" si="15"/>
        <v>SIN EJECUTAR</v>
      </c>
      <c r="AO379" s="89">
        <f>IF('Anexo 2. Cuadro de seguimiento'!S385="",0,'Anexo 2. Cuadro de seguimiento'!S385)</f>
        <v>0</v>
      </c>
      <c r="AP379" s="89">
        <f>IF('Anexo 2. Cuadro de seguimiento'!T385="",0,'Anexo 2. Cuadro de seguimiento'!T385)</f>
        <v>0</v>
      </c>
    </row>
    <row r="380" spans="5:42" ht="15" customHeight="1">
      <c r="E380" s="145" t="str">
        <f>IFERROR(VLOOKUP('Anexo 2. Cuadro de seguimiento'!$G386,'Listado desplegable'!$A$4:$B$12,2,0),"")</f>
        <v/>
      </c>
      <c r="F380" s="107" t="str">
        <f>IFERROR(VLOOKUP('Anexo 2. Cuadro de seguimiento'!$H386,'Listado desplegable'!$A$15:$C$42,2,0),"")</f>
        <v/>
      </c>
      <c r="G380" s="107" t="str">
        <f>IFERROR(VLOOKUP('Anexo 2. Cuadro de seguimiento'!$I386,$A$44:$C$99,2,0),"Seleccionar")</f>
        <v>Seleccionar</v>
      </c>
      <c r="H380" s="108" t="str">
        <f>IFERROR(VLOOKUP($G380,$B$45:C$99,2,0),"")</f>
        <v/>
      </c>
      <c r="I380" s="22" t="str">
        <f t="shared" si="14"/>
        <v>SIN EJECUTAR</v>
      </c>
      <c r="J380" s="22" t="str">
        <f t="shared" si="15"/>
        <v>SIN EJECUTAR</v>
      </c>
      <c r="AO380" s="89">
        <f>IF('Anexo 2. Cuadro de seguimiento'!S386="",0,'Anexo 2. Cuadro de seguimiento'!S386)</f>
        <v>0</v>
      </c>
      <c r="AP380" s="89">
        <f>IF('Anexo 2. Cuadro de seguimiento'!T386="",0,'Anexo 2. Cuadro de seguimiento'!T386)</f>
        <v>0</v>
      </c>
    </row>
    <row r="381" spans="5:42" ht="15" customHeight="1">
      <c r="E381" s="146" t="str">
        <f>IFERROR(VLOOKUP('Anexo 2. Cuadro de seguimiento'!$G386,'Listado desplegable'!$A$4:$B$12,2,0),"")</f>
        <v/>
      </c>
      <c r="F381" s="109" t="str">
        <f>IFERROR(VLOOKUP('Anexo 2. Cuadro de seguimiento'!$H386,'Listado desplegable'!$A$15:$B$42,2,0),"")</f>
        <v/>
      </c>
      <c r="G381" s="107" t="str">
        <f>IFERROR(VLOOKUP('Anexo 2. Cuadro de seguimiento'!$I387,$A$44:$C$99,2,0),"Seleccionar")</f>
        <v>Seleccionar</v>
      </c>
      <c r="H381" s="108" t="str">
        <f>IFERROR(VLOOKUP($G381,$B$45:C$99,2,0),"")</f>
        <v/>
      </c>
      <c r="I381" s="22" t="str">
        <f t="shared" si="14"/>
        <v>SIN EJECUTAR</v>
      </c>
      <c r="J381" s="22" t="str">
        <f t="shared" si="15"/>
        <v>SIN EJECUTAR</v>
      </c>
      <c r="AO381" s="89">
        <f>IF('Anexo 2. Cuadro de seguimiento'!S387="",0,'Anexo 2. Cuadro de seguimiento'!S387)</f>
        <v>0</v>
      </c>
      <c r="AP381" s="89">
        <f>IF('Anexo 2. Cuadro de seguimiento'!T387="",0,'Anexo 2. Cuadro de seguimiento'!T387)</f>
        <v>0</v>
      </c>
    </row>
    <row r="382" spans="5:42" ht="15" customHeight="1">
      <c r="E382" s="140" t="str">
        <f>IFERROR(VLOOKUP('Anexo 2. Cuadro de seguimiento'!$G388,'Listado desplegable'!$A$4:$B$12,2,0),"")</f>
        <v/>
      </c>
      <c r="F382" s="73" t="str">
        <f>IFERROR(VLOOKUP('Anexo 2. Cuadro de seguimiento'!$H388,'Listado desplegable'!$A$15:$B$42,2,0),"")</f>
        <v/>
      </c>
      <c r="G382" s="141" t="str">
        <f>IFERROR(VLOOKUP('Anexo 2. Cuadro de seguimiento'!$I388,$A$44:$C$99,2,0),"Seleccionar")</f>
        <v>Seleccionar</v>
      </c>
      <c r="H382" s="85" t="str">
        <f>IFERROR(VLOOKUP($G382,$B$45:C$99,2,0),"")</f>
        <v/>
      </c>
      <c r="I382" s="22" t="str">
        <f t="shared" si="14"/>
        <v>SIN EJECUTAR</v>
      </c>
      <c r="J382" s="22" t="str">
        <f t="shared" si="15"/>
        <v>SIN EJECUTAR</v>
      </c>
      <c r="AO382" s="89">
        <f>IF('Anexo 2. Cuadro de seguimiento'!S388="",0,'Anexo 2. Cuadro de seguimiento'!S388)</f>
        <v>0</v>
      </c>
      <c r="AP382" s="89">
        <f>IF('Anexo 2. Cuadro de seguimiento'!T388="",0,'Anexo 2. Cuadro de seguimiento'!T388)</f>
        <v>0</v>
      </c>
    </row>
    <row r="383" spans="5:42" ht="15" customHeight="1">
      <c r="E383" s="140" t="str">
        <f>IFERROR(VLOOKUP('Anexo 2. Cuadro de seguimiento'!$G388,'Listado desplegable'!$A$4:$B$12,2,0),"")</f>
        <v/>
      </c>
      <c r="F383" s="73" t="str">
        <f>IFERROR(VLOOKUP('Anexo 2. Cuadro de seguimiento'!$H388,'Listado desplegable'!$A$15:$B$42,2,0),"")</f>
        <v/>
      </c>
      <c r="G383" s="141" t="str">
        <f>IFERROR(VLOOKUP('Anexo 2. Cuadro de seguimiento'!$I389,$A$44:$C$99,2,0),"Seleccionar")</f>
        <v>Seleccionar</v>
      </c>
      <c r="H383" s="142" t="str">
        <f>IFERROR(VLOOKUP($G383,$B$45:C$99,2,0),"")</f>
        <v/>
      </c>
      <c r="I383" s="22" t="str">
        <f t="shared" si="14"/>
        <v>SIN EJECUTAR</v>
      </c>
      <c r="J383" s="22" t="str">
        <f t="shared" si="15"/>
        <v>SIN EJECUTAR</v>
      </c>
      <c r="AO383" s="89">
        <f>IF('Anexo 2. Cuadro de seguimiento'!S389="",0,'Anexo 2. Cuadro de seguimiento'!S389)</f>
        <v>0</v>
      </c>
      <c r="AP383" s="89">
        <f>IF('Anexo 2. Cuadro de seguimiento'!T389="",0,'Anexo 2. Cuadro de seguimiento'!T389)</f>
        <v>0</v>
      </c>
    </row>
    <row r="384" spans="5:42" ht="15" customHeight="1">
      <c r="E384" s="145" t="str">
        <f>IFERROR(VLOOKUP('Anexo 2. Cuadro de seguimiento'!$G390,'Listado desplegable'!$A$4:$B$12,2,0),"")</f>
        <v/>
      </c>
      <c r="F384" s="109" t="str">
        <f>IFERROR(VLOOKUP('Anexo 2. Cuadro de seguimiento'!$H390,'Listado desplegable'!$A$15:$B$42,2,0),"")</f>
        <v/>
      </c>
      <c r="G384" s="107" t="str">
        <f>IFERROR(VLOOKUP('Anexo 2. Cuadro de seguimiento'!$I390,$A$44:$C$99,2,0),"Seleccionar")</f>
        <v>Seleccionar</v>
      </c>
      <c r="H384" s="108" t="str">
        <f>IFERROR(VLOOKUP($G384,$B$45:C$99,2,0),"")</f>
        <v/>
      </c>
      <c r="I384" s="22" t="str">
        <f t="shared" si="14"/>
        <v>SIN EJECUTAR</v>
      </c>
      <c r="J384" s="22" t="str">
        <f t="shared" si="15"/>
        <v>SIN EJECUTAR</v>
      </c>
      <c r="AO384" s="89">
        <f>IF('Anexo 2. Cuadro de seguimiento'!S390="",0,'Anexo 2. Cuadro de seguimiento'!S390)</f>
        <v>0</v>
      </c>
      <c r="AP384" s="89">
        <f>IF('Anexo 2. Cuadro de seguimiento'!T390="",0,'Anexo 2. Cuadro de seguimiento'!T390)</f>
        <v>0</v>
      </c>
    </row>
    <row r="385" spans="5:42" ht="15" customHeight="1">
      <c r="E385" s="146" t="str">
        <f>IFERROR(VLOOKUP('Anexo 2. Cuadro de seguimiento'!$G390,'Listado desplegable'!$A$4:$B$12,2,0),"")</f>
        <v/>
      </c>
      <c r="F385" s="109" t="str">
        <f>IFERROR(VLOOKUP('Anexo 2. Cuadro de seguimiento'!$H390,'Listado desplegable'!$A$15:$B$42,2,0),"")</f>
        <v/>
      </c>
      <c r="G385" s="107" t="str">
        <f>IFERROR(VLOOKUP('Anexo 2. Cuadro de seguimiento'!$I391,$A$44:$C$99,2,0),"Seleccionar")</f>
        <v>Seleccionar</v>
      </c>
      <c r="H385" s="108" t="str">
        <f>IFERROR(VLOOKUP($G385,$B$45:C$99,2,0),"")</f>
        <v/>
      </c>
      <c r="I385" s="22" t="str">
        <f t="shared" si="14"/>
        <v>SIN EJECUTAR</v>
      </c>
      <c r="J385" s="22" t="str">
        <f t="shared" si="15"/>
        <v>SIN EJECUTAR</v>
      </c>
      <c r="AO385" s="89">
        <f>IF('Anexo 2. Cuadro de seguimiento'!S391="",0,'Anexo 2. Cuadro de seguimiento'!S391)</f>
        <v>0</v>
      </c>
      <c r="AP385" s="89">
        <f>IF('Anexo 2. Cuadro de seguimiento'!T391="",0,'Anexo 2. Cuadro de seguimiento'!T391)</f>
        <v>0</v>
      </c>
    </row>
    <row r="386" spans="5:42" ht="15" customHeight="1">
      <c r="E386" s="140" t="str">
        <f>IFERROR(VLOOKUP('Anexo 2. Cuadro de seguimiento'!$G392,'Listado desplegable'!$A$4:$B$12,2,0),"")</f>
        <v/>
      </c>
      <c r="F386" s="73" t="str">
        <f>IFERROR(VLOOKUP('Anexo 2. Cuadro de seguimiento'!$H392,'Listado desplegable'!$A$15:$B$42,2,0),"")</f>
        <v/>
      </c>
      <c r="G386" s="141" t="str">
        <f>IFERROR(VLOOKUP('Anexo 2. Cuadro de seguimiento'!$I392,$A$44:$C$99,2,0),"Seleccionar")</f>
        <v>Seleccionar</v>
      </c>
      <c r="H386" s="85" t="str">
        <f>IFERROR(VLOOKUP($G386,$B$45:C$99,2,0),"")</f>
        <v/>
      </c>
      <c r="I386" s="22" t="str">
        <f t="shared" si="14"/>
        <v>SIN EJECUTAR</v>
      </c>
      <c r="J386" s="22" t="str">
        <f t="shared" si="15"/>
        <v>SIN EJECUTAR</v>
      </c>
      <c r="AO386" s="89">
        <f>IF('Anexo 2. Cuadro de seguimiento'!S392="",0,'Anexo 2. Cuadro de seguimiento'!S392)</f>
        <v>0</v>
      </c>
      <c r="AP386" s="89">
        <f>IF('Anexo 2. Cuadro de seguimiento'!T392="",0,'Anexo 2. Cuadro de seguimiento'!T392)</f>
        <v>0</v>
      </c>
    </row>
    <row r="387" spans="5:42" ht="15" customHeight="1">
      <c r="E387" s="140" t="str">
        <f>IFERROR(VLOOKUP('Anexo 2. Cuadro de seguimiento'!$G392,'Listado desplegable'!$A$4:$B$12,2,0),"")</f>
        <v/>
      </c>
      <c r="F387" s="73" t="str">
        <f>IFERROR(VLOOKUP('Anexo 2. Cuadro de seguimiento'!$H392,'Listado desplegable'!$A$15:$B$42,2,0),"")</f>
        <v/>
      </c>
      <c r="G387" s="141" t="str">
        <f>IFERROR(VLOOKUP('Anexo 2. Cuadro de seguimiento'!$I393,$A$44:$C$99,2,0),"Seleccionar")</f>
        <v>Seleccionar</v>
      </c>
      <c r="H387" s="142" t="str">
        <f>IFERROR(VLOOKUP($G387,$B$45:C$99,2,0),"")</f>
        <v/>
      </c>
      <c r="I387" s="22" t="str">
        <f t="shared" si="14"/>
        <v>SIN EJECUTAR</v>
      </c>
      <c r="J387" s="22" t="str">
        <f t="shared" si="15"/>
        <v>SIN EJECUTAR</v>
      </c>
      <c r="AO387" s="89">
        <f>IF('Anexo 2. Cuadro de seguimiento'!S393="",0,'Anexo 2. Cuadro de seguimiento'!S393)</f>
        <v>0</v>
      </c>
      <c r="AP387" s="89">
        <f>IF('Anexo 2. Cuadro de seguimiento'!T393="",0,'Anexo 2. Cuadro de seguimiento'!T393)</f>
        <v>0</v>
      </c>
    </row>
    <row r="388" spans="5:42" ht="15" customHeight="1">
      <c r="E388" s="145" t="str">
        <f>IFERROR(VLOOKUP('Anexo 2. Cuadro de seguimiento'!$G394,'Listado desplegable'!$A$4:$B$12,2,0),"")</f>
        <v/>
      </c>
      <c r="F388" s="107" t="str">
        <f>IFERROR(VLOOKUP('Anexo 2. Cuadro de seguimiento'!$H394,'Listado desplegable'!$A$15:$C$42,2,0),"")</f>
        <v/>
      </c>
      <c r="G388" s="107" t="str">
        <f>IFERROR(VLOOKUP('Anexo 2. Cuadro de seguimiento'!$I394,$A$44:$C$99,2,0),"Seleccionar")</f>
        <v>Seleccionar</v>
      </c>
      <c r="H388" s="108" t="str">
        <f>IFERROR(VLOOKUP($G388,$B$45:C$99,2,0),"")</f>
        <v/>
      </c>
      <c r="I388" s="22" t="str">
        <f t="shared" si="14"/>
        <v>SIN EJECUTAR</v>
      </c>
      <c r="J388" s="22" t="str">
        <f t="shared" si="15"/>
        <v>SIN EJECUTAR</v>
      </c>
      <c r="AO388" s="89">
        <f>IF('Anexo 2. Cuadro de seguimiento'!S394="",0,'Anexo 2. Cuadro de seguimiento'!S394)</f>
        <v>0</v>
      </c>
      <c r="AP388" s="89">
        <f>IF('Anexo 2. Cuadro de seguimiento'!T394="",0,'Anexo 2. Cuadro de seguimiento'!T394)</f>
        <v>0</v>
      </c>
    </row>
    <row r="389" spans="5:42" ht="15" customHeight="1">
      <c r="E389" s="146" t="str">
        <f>IFERROR(VLOOKUP('Anexo 2. Cuadro de seguimiento'!$G394,'Listado desplegable'!$A$4:$B$12,2,0),"")</f>
        <v/>
      </c>
      <c r="F389" s="109" t="str">
        <f>IFERROR(VLOOKUP('Anexo 2. Cuadro de seguimiento'!$H394,'Listado desplegable'!$A$15:$B$42,2,0),"")</f>
        <v/>
      </c>
      <c r="G389" s="107" t="str">
        <f>IFERROR(VLOOKUP('Anexo 2. Cuadro de seguimiento'!$I395,$A$44:$C$99,2,0),"Seleccionar")</f>
        <v>Seleccionar</v>
      </c>
      <c r="H389" s="108" t="str">
        <f>IFERROR(VLOOKUP($G389,$B$45:C$99,2,0),"")</f>
        <v/>
      </c>
      <c r="I389" s="22" t="str">
        <f t="shared" si="14"/>
        <v>SIN EJECUTAR</v>
      </c>
      <c r="J389" s="22" t="str">
        <f t="shared" si="15"/>
        <v>SIN EJECUTAR</v>
      </c>
      <c r="AO389" s="89">
        <f>IF('Anexo 2. Cuadro de seguimiento'!S395="",0,'Anexo 2. Cuadro de seguimiento'!S395)</f>
        <v>0</v>
      </c>
      <c r="AP389" s="89">
        <f>IF('Anexo 2. Cuadro de seguimiento'!T395="",0,'Anexo 2. Cuadro de seguimiento'!T395)</f>
        <v>0</v>
      </c>
    </row>
    <row r="390" spans="5:42" ht="15" customHeight="1">
      <c r="E390" s="140" t="str">
        <f>IFERROR(VLOOKUP('Anexo 2. Cuadro de seguimiento'!$G396,'Listado desplegable'!$A$4:$B$12,2,0),"")</f>
        <v/>
      </c>
      <c r="F390" s="73" t="str">
        <f>IFERROR(VLOOKUP('Anexo 2. Cuadro de seguimiento'!$H396,'Listado desplegable'!$A$15:$B$42,2,0),"")</f>
        <v/>
      </c>
      <c r="G390" s="141" t="str">
        <f>IFERROR(VLOOKUP('Anexo 2. Cuadro de seguimiento'!$I396,$A$44:$C$99,2,0),"Seleccionar")</f>
        <v>Seleccionar</v>
      </c>
      <c r="H390" s="85" t="str">
        <f>IFERROR(VLOOKUP($G390,$B$45:C$99,2,0),"")</f>
        <v/>
      </c>
      <c r="I390" s="22" t="str">
        <f t="shared" si="14"/>
        <v>SIN EJECUTAR</v>
      </c>
      <c r="J390" s="22" t="str">
        <f t="shared" si="15"/>
        <v>SIN EJECUTAR</v>
      </c>
      <c r="AO390" s="89">
        <f>IF('Anexo 2. Cuadro de seguimiento'!S396="",0,'Anexo 2. Cuadro de seguimiento'!S396)</f>
        <v>0</v>
      </c>
      <c r="AP390" s="89">
        <f>IF('Anexo 2. Cuadro de seguimiento'!T396="",0,'Anexo 2. Cuadro de seguimiento'!T396)</f>
        <v>0</v>
      </c>
    </row>
    <row r="391" spans="5:42" ht="15" customHeight="1">
      <c r="E391" s="140" t="str">
        <f>IFERROR(VLOOKUP('Anexo 2. Cuadro de seguimiento'!$G396,'Listado desplegable'!$A$4:$B$12,2,0),"")</f>
        <v/>
      </c>
      <c r="F391" s="73" t="str">
        <f>IFERROR(VLOOKUP('Anexo 2. Cuadro de seguimiento'!$H396,'Listado desplegable'!$A$15:$B$42,2,0),"")</f>
        <v/>
      </c>
      <c r="G391" s="141" t="str">
        <f>IFERROR(VLOOKUP('Anexo 2. Cuadro de seguimiento'!$I397,$A$44:$C$99,2,0),"Seleccionar")</f>
        <v>Seleccionar</v>
      </c>
      <c r="H391" s="142" t="str">
        <f>IFERROR(VLOOKUP($G391,$B$45:C$99,2,0),"")</f>
        <v/>
      </c>
      <c r="I391" s="22" t="str">
        <f t="shared" si="14"/>
        <v>SIN EJECUTAR</v>
      </c>
      <c r="J391" s="22" t="str">
        <f t="shared" si="15"/>
        <v>SIN EJECUTAR</v>
      </c>
      <c r="AO391" s="89">
        <f>IF('Anexo 2. Cuadro de seguimiento'!S397="",0,'Anexo 2. Cuadro de seguimiento'!S397)</f>
        <v>0</v>
      </c>
      <c r="AP391" s="89">
        <f>IF('Anexo 2. Cuadro de seguimiento'!T397="",0,'Anexo 2. Cuadro de seguimiento'!T397)</f>
        <v>0</v>
      </c>
    </row>
    <row r="392" spans="5:42" ht="15" customHeight="1">
      <c r="E392" s="145" t="str">
        <f>IFERROR(VLOOKUP('Anexo 2. Cuadro de seguimiento'!$G398,'Listado desplegable'!$A$4:$B$12,2,0),"")</f>
        <v/>
      </c>
      <c r="F392" s="109" t="str">
        <f>IFERROR(VLOOKUP('Anexo 2. Cuadro de seguimiento'!$H398,'Listado desplegable'!$A$15:$B$42,2,0),"")</f>
        <v/>
      </c>
      <c r="G392" s="107" t="str">
        <f>IFERROR(VLOOKUP('Anexo 2. Cuadro de seguimiento'!$I398,$A$44:$C$99,2,0),"Seleccionar")</f>
        <v>Seleccionar</v>
      </c>
      <c r="H392" s="108" t="str">
        <f>IFERROR(VLOOKUP($G392,$B$45:C$99,2,0),"")</f>
        <v/>
      </c>
      <c r="I392" s="22" t="str">
        <f t="shared" si="14"/>
        <v>SIN EJECUTAR</v>
      </c>
      <c r="J392" s="22" t="str">
        <f t="shared" si="15"/>
        <v>SIN EJECUTAR</v>
      </c>
      <c r="AO392" s="89">
        <f>IF('Anexo 2. Cuadro de seguimiento'!S398="",0,'Anexo 2. Cuadro de seguimiento'!S398)</f>
        <v>0</v>
      </c>
      <c r="AP392" s="89">
        <f>IF('Anexo 2. Cuadro de seguimiento'!T398="",0,'Anexo 2. Cuadro de seguimiento'!T398)</f>
        <v>0</v>
      </c>
    </row>
    <row r="393" spans="5:42" ht="15" customHeight="1">
      <c r="E393" s="146" t="str">
        <f>IFERROR(VLOOKUP('Anexo 2. Cuadro de seguimiento'!$G398,'Listado desplegable'!$A$4:$B$12,2,0),"")</f>
        <v/>
      </c>
      <c r="F393" s="109" t="str">
        <f>IFERROR(VLOOKUP('Anexo 2. Cuadro de seguimiento'!$H398,'Listado desplegable'!$A$15:$B$42,2,0),"")</f>
        <v/>
      </c>
      <c r="G393" s="107" t="str">
        <f>IFERROR(VLOOKUP('Anexo 2. Cuadro de seguimiento'!$I399,$A$44:$C$99,2,0),"Seleccionar")</f>
        <v>Seleccionar</v>
      </c>
      <c r="H393" s="108" t="str">
        <f>IFERROR(VLOOKUP($G393,$B$45:C$99,2,0),"")</f>
        <v/>
      </c>
      <c r="I393" s="22" t="str">
        <f t="shared" si="14"/>
        <v>SIN EJECUTAR</v>
      </c>
      <c r="J393" s="22" t="str">
        <f t="shared" si="15"/>
        <v>SIN EJECUTAR</v>
      </c>
      <c r="AO393" s="89">
        <f>IF('Anexo 2. Cuadro de seguimiento'!S399="",0,'Anexo 2. Cuadro de seguimiento'!S399)</f>
        <v>0</v>
      </c>
      <c r="AP393" s="89">
        <f>IF('Anexo 2. Cuadro de seguimiento'!T399="",0,'Anexo 2. Cuadro de seguimiento'!T399)</f>
        <v>0</v>
      </c>
    </row>
    <row r="394" spans="5:42" ht="15" customHeight="1">
      <c r="E394" s="140" t="str">
        <f>IFERROR(VLOOKUP('Anexo 2. Cuadro de seguimiento'!$G400,'Listado desplegable'!$A$4:$B$12,2,0),"")</f>
        <v/>
      </c>
      <c r="F394" s="73" t="str">
        <f>IFERROR(VLOOKUP('Anexo 2. Cuadro de seguimiento'!$H400,'Listado desplegable'!$A$15:$B$42,2,0),"")</f>
        <v/>
      </c>
      <c r="G394" s="141" t="str">
        <f>IFERROR(VLOOKUP('Anexo 2. Cuadro de seguimiento'!$I400,$A$44:$C$99,2,0),"Seleccionar")</f>
        <v>Seleccionar</v>
      </c>
      <c r="H394" s="85" t="str">
        <f>IFERROR(VLOOKUP($G394,$B$45:C$99,2,0),"")</f>
        <v/>
      </c>
      <c r="I394" s="22" t="str">
        <f t="shared" si="14"/>
        <v>SIN EJECUTAR</v>
      </c>
      <c r="J394" s="22" t="str">
        <f t="shared" si="15"/>
        <v>SIN EJECUTAR</v>
      </c>
      <c r="AO394" s="89">
        <f>IF('Anexo 2. Cuadro de seguimiento'!S400="",0,'Anexo 2. Cuadro de seguimiento'!S400)</f>
        <v>0</v>
      </c>
      <c r="AP394" s="89">
        <f>IF('Anexo 2. Cuadro de seguimiento'!T400="",0,'Anexo 2. Cuadro de seguimiento'!T400)</f>
        <v>0</v>
      </c>
    </row>
    <row r="395" spans="5:42" ht="15" customHeight="1">
      <c r="E395" s="140" t="str">
        <f>IFERROR(VLOOKUP('Anexo 2. Cuadro de seguimiento'!$G400,'Listado desplegable'!$A$4:$B$12,2,0),"")</f>
        <v/>
      </c>
      <c r="F395" s="73" t="str">
        <f>IFERROR(VLOOKUP('Anexo 2. Cuadro de seguimiento'!$H400,'Listado desplegable'!$A$15:$B$42,2,0),"")</f>
        <v/>
      </c>
      <c r="G395" s="141" t="str">
        <f>IFERROR(VLOOKUP('Anexo 2. Cuadro de seguimiento'!$I401,$A$44:$C$99,2,0),"Seleccionar")</f>
        <v>Seleccionar</v>
      </c>
      <c r="H395" s="142" t="str">
        <f>IFERROR(VLOOKUP($G395,$B$45:C$99,2,0),"")</f>
        <v/>
      </c>
      <c r="I395" s="22" t="str">
        <f t="shared" si="14"/>
        <v>SIN EJECUTAR</v>
      </c>
      <c r="J395" s="22" t="str">
        <f t="shared" si="15"/>
        <v>SIN EJECUTAR</v>
      </c>
      <c r="AO395" s="89">
        <f>IF('Anexo 2. Cuadro de seguimiento'!S401="",0,'Anexo 2. Cuadro de seguimiento'!S401)</f>
        <v>0</v>
      </c>
      <c r="AP395" s="89">
        <f>IF('Anexo 2. Cuadro de seguimiento'!T401="",0,'Anexo 2. Cuadro de seguimiento'!T401)</f>
        <v>0</v>
      </c>
    </row>
    <row r="396" spans="5:42" ht="15" customHeight="1">
      <c r="E396" s="145" t="str">
        <f>IFERROR(VLOOKUP('Anexo 2. Cuadro de seguimiento'!$G402,'Listado desplegable'!$A$4:$B$12,2,0),"")</f>
        <v/>
      </c>
      <c r="F396" s="107" t="str">
        <f>IFERROR(VLOOKUP('Anexo 2. Cuadro de seguimiento'!$H402,'Listado desplegable'!$A$15:$C$42,2,0),"")</f>
        <v/>
      </c>
      <c r="G396" s="107" t="str">
        <f>IFERROR(VLOOKUP('Anexo 2. Cuadro de seguimiento'!$I402,$A$44:$C$99,2,0),"Seleccionar")</f>
        <v>Seleccionar</v>
      </c>
      <c r="H396" s="108" t="str">
        <f>IFERROR(VLOOKUP($G396,$B$45:C$99,2,0),"")</f>
        <v/>
      </c>
      <c r="I396" s="22" t="str">
        <f t="shared" si="14"/>
        <v>SIN EJECUTAR</v>
      </c>
      <c r="J396" s="22" t="str">
        <f t="shared" si="15"/>
        <v>SIN EJECUTAR</v>
      </c>
      <c r="AO396" s="89">
        <f>IF('Anexo 2. Cuadro de seguimiento'!S402="",0,'Anexo 2. Cuadro de seguimiento'!S402)</f>
        <v>0</v>
      </c>
      <c r="AP396" s="89">
        <f>IF('Anexo 2. Cuadro de seguimiento'!T402="",0,'Anexo 2. Cuadro de seguimiento'!T402)</f>
        <v>0</v>
      </c>
    </row>
    <row r="397" spans="5:42" ht="15" customHeight="1">
      <c r="E397" s="146" t="str">
        <f>IFERROR(VLOOKUP('Anexo 2. Cuadro de seguimiento'!$G402,'Listado desplegable'!$A$4:$B$12,2,0),"")</f>
        <v/>
      </c>
      <c r="F397" s="109" t="str">
        <f>IFERROR(VLOOKUP('Anexo 2. Cuadro de seguimiento'!$H402,'Listado desplegable'!$A$15:$B$42,2,0),"")</f>
        <v/>
      </c>
      <c r="G397" s="107" t="str">
        <f>IFERROR(VLOOKUP('Anexo 2. Cuadro de seguimiento'!$I403,$A$44:$C$99,2,0),"Seleccionar")</f>
        <v>Seleccionar</v>
      </c>
      <c r="H397" s="108" t="str">
        <f>IFERROR(VLOOKUP($G397,$B$45:C$99,2,0),"")</f>
        <v/>
      </c>
      <c r="I397" s="22" t="str">
        <f t="shared" si="14"/>
        <v>SIN EJECUTAR</v>
      </c>
      <c r="J397" s="22" t="str">
        <f t="shared" si="15"/>
        <v>SIN EJECUTAR</v>
      </c>
      <c r="AO397" s="89">
        <f>IF('Anexo 2. Cuadro de seguimiento'!S403="",0,'Anexo 2. Cuadro de seguimiento'!S403)</f>
        <v>0</v>
      </c>
      <c r="AP397" s="89">
        <f>IF('Anexo 2. Cuadro de seguimiento'!T403="",0,'Anexo 2. Cuadro de seguimiento'!T403)</f>
        <v>0</v>
      </c>
    </row>
    <row r="398" spans="5:42" ht="15" customHeight="1">
      <c r="E398" s="140" t="str">
        <f>IFERROR(VLOOKUP('Anexo 2. Cuadro de seguimiento'!$G404,'Listado desplegable'!$A$4:$B$12,2,0),"")</f>
        <v/>
      </c>
      <c r="F398" s="73" t="str">
        <f>IFERROR(VLOOKUP('Anexo 2. Cuadro de seguimiento'!$H404,'Listado desplegable'!$A$15:$B$42,2,0),"")</f>
        <v/>
      </c>
      <c r="G398" s="141" t="str">
        <f>IFERROR(VLOOKUP('Anexo 2. Cuadro de seguimiento'!$I404,$A$44:$C$99,2,0),"Seleccionar")</f>
        <v>Seleccionar</v>
      </c>
      <c r="H398" s="85" t="str">
        <f>IFERROR(VLOOKUP($G398,$B$45:C$99,2,0),"")</f>
        <v/>
      </c>
      <c r="I398" s="22" t="str">
        <f t="shared" si="14"/>
        <v>SIN EJECUTAR</v>
      </c>
      <c r="J398" s="22" t="str">
        <f t="shared" si="15"/>
        <v>SIN EJECUTAR</v>
      </c>
      <c r="AO398" s="89">
        <f>IF('Anexo 2. Cuadro de seguimiento'!S404="",0,'Anexo 2. Cuadro de seguimiento'!S404)</f>
        <v>0</v>
      </c>
      <c r="AP398" s="89">
        <f>IF('Anexo 2. Cuadro de seguimiento'!T404="",0,'Anexo 2. Cuadro de seguimiento'!T404)</f>
        <v>0</v>
      </c>
    </row>
    <row r="399" spans="5:42" ht="15" customHeight="1">
      <c r="E399" s="140" t="str">
        <f>IFERROR(VLOOKUP('Anexo 2. Cuadro de seguimiento'!$G404,'Listado desplegable'!$A$4:$B$12,2,0),"")</f>
        <v/>
      </c>
      <c r="F399" s="73" t="str">
        <f>IFERROR(VLOOKUP('Anexo 2. Cuadro de seguimiento'!$H404,'Listado desplegable'!$A$15:$B$42,2,0),"")</f>
        <v/>
      </c>
      <c r="G399" s="141" t="str">
        <f>IFERROR(VLOOKUP('Anexo 2. Cuadro de seguimiento'!$I405,$A$44:$C$99,2,0),"Seleccionar")</f>
        <v>Seleccionar</v>
      </c>
      <c r="H399" s="142" t="str">
        <f>IFERROR(VLOOKUP($G399,$B$45:C$99,2,0),"")</f>
        <v/>
      </c>
      <c r="I399" s="22" t="str">
        <f t="shared" si="14"/>
        <v>SIN EJECUTAR</v>
      </c>
      <c r="J399" s="22" t="str">
        <f t="shared" si="15"/>
        <v>SIN EJECUTAR</v>
      </c>
      <c r="AO399" s="89">
        <f>IF('Anexo 2. Cuadro de seguimiento'!S405="",0,'Anexo 2. Cuadro de seguimiento'!S405)</f>
        <v>0</v>
      </c>
      <c r="AP399" s="89">
        <f>IF('Anexo 2. Cuadro de seguimiento'!T405="",0,'Anexo 2. Cuadro de seguimiento'!T405)</f>
        <v>0</v>
      </c>
    </row>
    <row r="400" spans="5:42" ht="15" customHeight="1">
      <c r="E400" s="145" t="str">
        <f>IFERROR(VLOOKUP('Anexo 2. Cuadro de seguimiento'!$G406,'Listado desplegable'!$A$4:$B$12,2,0),"")</f>
        <v/>
      </c>
      <c r="F400" s="109" t="str">
        <f>IFERROR(VLOOKUP('Anexo 2. Cuadro de seguimiento'!$H406,'Listado desplegable'!$A$15:$B$42,2,0),"")</f>
        <v/>
      </c>
      <c r="G400" s="107" t="str">
        <f>IFERROR(VLOOKUP('Anexo 2. Cuadro de seguimiento'!$I406,$A$44:$C$99,2,0),"Seleccionar")</f>
        <v>Seleccionar</v>
      </c>
      <c r="H400" s="108" t="str">
        <f>IFERROR(VLOOKUP($G400,$B$45:C$99,2,0),"")</f>
        <v/>
      </c>
      <c r="I400" s="22" t="str">
        <f t="shared" si="14"/>
        <v>SIN EJECUTAR</v>
      </c>
      <c r="J400" s="22" t="str">
        <f t="shared" si="15"/>
        <v>SIN EJECUTAR</v>
      </c>
      <c r="AO400" s="89">
        <f>IF('Anexo 2. Cuadro de seguimiento'!S406="",0,'Anexo 2. Cuadro de seguimiento'!S406)</f>
        <v>0</v>
      </c>
      <c r="AP400" s="89">
        <f>IF('Anexo 2. Cuadro de seguimiento'!T406="",0,'Anexo 2. Cuadro de seguimiento'!T406)</f>
        <v>0</v>
      </c>
    </row>
    <row r="401" spans="5:42" ht="15" customHeight="1">
      <c r="E401" s="146" t="str">
        <f>IFERROR(VLOOKUP('Anexo 2. Cuadro de seguimiento'!$G406,'Listado desplegable'!$A$4:$B$12,2,0),"")</f>
        <v/>
      </c>
      <c r="F401" s="109" t="str">
        <f>IFERROR(VLOOKUP('Anexo 2. Cuadro de seguimiento'!$H406,'Listado desplegable'!$A$15:$B$42,2,0),"")</f>
        <v/>
      </c>
      <c r="G401" s="107" t="str">
        <f>IFERROR(VLOOKUP('Anexo 2. Cuadro de seguimiento'!$I407,$A$44:$C$99,2,0),"Seleccionar")</f>
        <v>Seleccionar</v>
      </c>
      <c r="H401" s="108" t="str">
        <f>IFERROR(VLOOKUP($G401,$B$45:C$99,2,0),"")</f>
        <v/>
      </c>
      <c r="I401" s="22" t="str">
        <f t="shared" si="14"/>
        <v>SIN EJECUTAR</v>
      </c>
      <c r="J401" s="22" t="str">
        <f t="shared" si="15"/>
        <v>SIN EJECUTAR</v>
      </c>
      <c r="AO401" s="89">
        <f>IF('Anexo 2. Cuadro de seguimiento'!S407="",0,'Anexo 2. Cuadro de seguimiento'!S407)</f>
        <v>0</v>
      </c>
      <c r="AP401" s="89">
        <f>IF('Anexo 2. Cuadro de seguimiento'!T407="",0,'Anexo 2. Cuadro de seguimiento'!T407)</f>
        <v>0</v>
      </c>
    </row>
    <row r="402" spans="5:42" ht="15" customHeight="1">
      <c r="E402" s="140" t="str">
        <f>IFERROR(VLOOKUP('Anexo 2. Cuadro de seguimiento'!$G408,'Listado desplegable'!$A$4:$B$12,2,0),"")</f>
        <v/>
      </c>
      <c r="F402" s="73" t="str">
        <f>IFERROR(VLOOKUP('Anexo 2. Cuadro de seguimiento'!$H408,'Listado desplegable'!$A$15:$B$42,2,0),"")</f>
        <v/>
      </c>
      <c r="G402" s="141" t="str">
        <f>IFERROR(VLOOKUP('Anexo 2. Cuadro de seguimiento'!$I408,$A$44:$C$99,2,0),"Seleccionar")</f>
        <v>Seleccionar</v>
      </c>
      <c r="H402" s="85" t="str">
        <f>IFERROR(VLOOKUP($G402,$B$45:C$99,2,0),"")</f>
        <v/>
      </c>
      <c r="I402" s="22" t="str">
        <f t="shared" si="14"/>
        <v>SIN EJECUTAR</v>
      </c>
      <c r="J402" s="22" t="str">
        <f t="shared" si="15"/>
        <v>SIN EJECUTAR</v>
      </c>
      <c r="AO402" s="89">
        <f>IF('Anexo 2. Cuadro de seguimiento'!S408="",0,'Anexo 2. Cuadro de seguimiento'!S408)</f>
        <v>0</v>
      </c>
      <c r="AP402" s="89">
        <f>IF('Anexo 2. Cuadro de seguimiento'!T408="",0,'Anexo 2. Cuadro de seguimiento'!T408)</f>
        <v>0</v>
      </c>
    </row>
    <row r="403" spans="5:42" ht="15" customHeight="1">
      <c r="E403" s="140" t="str">
        <f>IFERROR(VLOOKUP('Anexo 2. Cuadro de seguimiento'!$G408,'Listado desplegable'!$A$4:$B$12,2,0),"")</f>
        <v/>
      </c>
      <c r="F403" s="73" t="str">
        <f>IFERROR(VLOOKUP('Anexo 2. Cuadro de seguimiento'!$H408,'Listado desplegable'!$A$15:$B$42,2,0),"")</f>
        <v/>
      </c>
      <c r="G403" s="141" t="str">
        <f>IFERROR(VLOOKUP('Anexo 2. Cuadro de seguimiento'!$I409,$A$44:$C$99,2,0),"Seleccionar")</f>
        <v>Seleccionar</v>
      </c>
      <c r="H403" s="142" t="str">
        <f>IFERROR(VLOOKUP($G403,$B$45:C$99,2,0),"")</f>
        <v/>
      </c>
      <c r="I403" s="22" t="str">
        <f t="shared" si="14"/>
        <v>SIN EJECUTAR</v>
      </c>
      <c r="J403" s="22" t="str">
        <f t="shared" si="15"/>
        <v>SIN EJECUTAR</v>
      </c>
      <c r="AO403" s="89">
        <f>IF('Anexo 2. Cuadro de seguimiento'!S409="",0,'Anexo 2. Cuadro de seguimiento'!S409)</f>
        <v>0</v>
      </c>
      <c r="AP403" s="89">
        <f>IF('Anexo 2. Cuadro de seguimiento'!T409="",0,'Anexo 2. Cuadro de seguimiento'!T409)</f>
        <v>0</v>
      </c>
    </row>
    <row r="404" spans="5:42" ht="15" customHeight="1">
      <c r="E404" s="145" t="str">
        <f>IFERROR(VLOOKUP('Anexo 2. Cuadro de seguimiento'!$G410,'Listado desplegable'!$A$4:$B$12,2,0),"")</f>
        <v/>
      </c>
      <c r="F404" s="107" t="str">
        <f>IFERROR(VLOOKUP('Anexo 2. Cuadro de seguimiento'!$H410,'Listado desplegable'!$A$15:$C$42,2,0),"")</f>
        <v/>
      </c>
      <c r="G404" s="107" t="str">
        <f>IFERROR(VLOOKUP('Anexo 2. Cuadro de seguimiento'!$I410,$A$44:$C$99,2,0),"Seleccionar")</f>
        <v>Seleccionar</v>
      </c>
      <c r="H404" s="108" t="str">
        <f>IFERROR(VLOOKUP($G404,$B$45:C$99,2,0),"")</f>
        <v/>
      </c>
      <c r="I404" s="22" t="str">
        <f t="shared" si="14"/>
        <v>SIN EJECUTAR</v>
      </c>
      <c r="J404" s="22" t="str">
        <f t="shared" si="15"/>
        <v>SIN EJECUTAR</v>
      </c>
      <c r="AO404" s="89">
        <f>IF('Anexo 2. Cuadro de seguimiento'!S410="",0,'Anexo 2. Cuadro de seguimiento'!S410)</f>
        <v>0</v>
      </c>
      <c r="AP404" s="89">
        <f>IF('Anexo 2. Cuadro de seguimiento'!T410="",0,'Anexo 2. Cuadro de seguimiento'!T410)</f>
        <v>0</v>
      </c>
    </row>
    <row r="405" spans="5:42" ht="15" customHeight="1">
      <c r="E405" s="146" t="str">
        <f>IFERROR(VLOOKUP('Anexo 2. Cuadro de seguimiento'!$G410,'Listado desplegable'!$A$4:$B$12,2,0),"")</f>
        <v/>
      </c>
      <c r="F405" s="109" t="str">
        <f>IFERROR(VLOOKUP('Anexo 2. Cuadro de seguimiento'!$H410,'Listado desplegable'!$A$15:$B$42,2,0),"")</f>
        <v/>
      </c>
      <c r="G405" s="107" t="str">
        <f>IFERROR(VLOOKUP('Anexo 2. Cuadro de seguimiento'!$I411,$A$44:$C$99,2,0),"Seleccionar")</f>
        <v>Seleccionar</v>
      </c>
      <c r="H405" s="108" t="str">
        <f>IFERROR(VLOOKUP($G405,$B$45:C$99,2,0),"")</f>
        <v/>
      </c>
      <c r="I405" s="22" t="str">
        <f t="shared" si="14"/>
        <v>SIN EJECUTAR</v>
      </c>
      <c r="J405" s="22" t="str">
        <f t="shared" si="15"/>
        <v>SIN EJECUTAR</v>
      </c>
      <c r="AO405" s="89">
        <f>IF('Anexo 2. Cuadro de seguimiento'!S411="",0,'Anexo 2. Cuadro de seguimiento'!S411)</f>
        <v>0</v>
      </c>
      <c r="AP405" s="89">
        <f>IF('Anexo 2. Cuadro de seguimiento'!T411="",0,'Anexo 2. Cuadro de seguimiento'!T411)</f>
        <v>0</v>
      </c>
    </row>
    <row r="406" spans="5:42" ht="15" customHeight="1">
      <c r="E406" s="140" t="str">
        <f>IFERROR(VLOOKUP('Anexo 2. Cuadro de seguimiento'!$G412,'Listado desplegable'!$A$4:$B$12,2,0),"")</f>
        <v/>
      </c>
      <c r="F406" s="73" t="str">
        <f>IFERROR(VLOOKUP('Anexo 2. Cuadro de seguimiento'!$H412,'Listado desplegable'!$A$15:$B$42,2,0),"")</f>
        <v/>
      </c>
      <c r="G406" s="141" t="str">
        <f>IFERROR(VLOOKUP('Anexo 2. Cuadro de seguimiento'!$I412,$A$44:$C$99,2,0),"Seleccionar")</f>
        <v>Seleccionar</v>
      </c>
      <c r="H406" s="85" t="str">
        <f>IFERROR(VLOOKUP($G406,$B$45:C$99,2,0),"")</f>
        <v/>
      </c>
      <c r="I406" s="22" t="str">
        <f t="shared" si="14"/>
        <v>SIN EJECUTAR</v>
      </c>
      <c r="J406" s="22" t="str">
        <f t="shared" si="15"/>
        <v>SIN EJECUTAR</v>
      </c>
      <c r="AO406" s="89">
        <f>IF('Anexo 2. Cuadro de seguimiento'!S412="",0,'Anexo 2. Cuadro de seguimiento'!S412)</f>
        <v>0</v>
      </c>
      <c r="AP406" s="89">
        <f>IF('Anexo 2. Cuadro de seguimiento'!T412="",0,'Anexo 2. Cuadro de seguimiento'!T412)</f>
        <v>0</v>
      </c>
    </row>
    <row r="407" spans="5:42" ht="15" customHeight="1">
      <c r="E407" s="140" t="str">
        <f>IFERROR(VLOOKUP('Anexo 2. Cuadro de seguimiento'!$G412,'Listado desplegable'!$A$4:$B$12,2,0),"")</f>
        <v/>
      </c>
      <c r="F407" s="73" t="str">
        <f>IFERROR(VLOOKUP('Anexo 2. Cuadro de seguimiento'!$H412,'Listado desplegable'!$A$15:$B$42,2,0),"")</f>
        <v/>
      </c>
      <c r="G407" s="141" t="str">
        <f>IFERROR(VLOOKUP('Anexo 2. Cuadro de seguimiento'!$I413,$A$44:$C$99,2,0),"Seleccionar")</f>
        <v>Seleccionar</v>
      </c>
      <c r="H407" s="142" t="str">
        <f>IFERROR(VLOOKUP($G407,$B$45:C$99,2,0),"")</f>
        <v/>
      </c>
      <c r="I407" s="22" t="str">
        <f t="shared" si="14"/>
        <v>SIN EJECUTAR</v>
      </c>
      <c r="J407" s="22" t="str">
        <f t="shared" si="15"/>
        <v>SIN EJECUTAR</v>
      </c>
      <c r="AO407" s="89">
        <f>IF('Anexo 2. Cuadro de seguimiento'!S413="",0,'Anexo 2. Cuadro de seguimiento'!S413)</f>
        <v>0</v>
      </c>
      <c r="AP407" s="89">
        <f>IF('Anexo 2. Cuadro de seguimiento'!T413="",0,'Anexo 2. Cuadro de seguimiento'!T413)</f>
        <v>0</v>
      </c>
    </row>
    <row r="408" spans="5:42" ht="15" customHeight="1">
      <c r="E408" s="145" t="str">
        <f>IFERROR(VLOOKUP('Anexo 2. Cuadro de seguimiento'!$G414,'Listado desplegable'!$A$4:$B$12,2,0),"")</f>
        <v/>
      </c>
      <c r="F408" s="109" t="str">
        <f>IFERROR(VLOOKUP('Anexo 2. Cuadro de seguimiento'!$H414,'Listado desplegable'!$A$15:$B$42,2,0),"")</f>
        <v/>
      </c>
      <c r="G408" s="107" t="str">
        <f>IFERROR(VLOOKUP('Anexo 2. Cuadro de seguimiento'!$I414,$A$44:$C$99,2,0),"Seleccionar")</f>
        <v>Seleccionar</v>
      </c>
      <c r="H408" s="108" t="str">
        <f>IFERROR(VLOOKUP($G408,$B$45:C$99,2,0),"")</f>
        <v/>
      </c>
      <c r="I408" s="22" t="str">
        <f t="shared" si="14"/>
        <v>SIN EJECUTAR</v>
      </c>
      <c r="J408" s="22" t="str">
        <f t="shared" si="15"/>
        <v>SIN EJECUTAR</v>
      </c>
      <c r="AO408" s="89">
        <f>IF('Anexo 2. Cuadro de seguimiento'!S414="",0,'Anexo 2. Cuadro de seguimiento'!S414)</f>
        <v>0</v>
      </c>
      <c r="AP408" s="89">
        <f>IF('Anexo 2. Cuadro de seguimiento'!T414="",0,'Anexo 2. Cuadro de seguimiento'!T414)</f>
        <v>0</v>
      </c>
    </row>
    <row r="409" spans="5:42" ht="15" customHeight="1">
      <c r="E409" s="146" t="str">
        <f>IFERROR(VLOOKUP('Anexo 2. Cuadro de seguimiento'!$G414,'Listado desplegable'!$A$4:$B$12,2,0),"")</f>
        <v/>
      </c>
      <c r="F409" s="109" t="str">
        <f>IFERROR(VLOOKUP('Anexo 2. Cuadro de seguimiento'!$H414,'Listado desplegable'!$A$15:$B$42,2,0),"")</f>
        <v/>
      </c>
      <c r="G409" s="107" t="str">
        <f>IFERROR(VLOOKUP('Anexo 2. Cuadro de seguimiento'!$I415,$A$44:$C$99,2,0),"Seleccionar")</f>
        <v>Seleccionar</v>
      </c>
      <c r="H409" s="108" t="str">
        <f>IFERROR(VLOOKUP($G409,$B$45:C$99,2,0),"")</f>
        <v/>
      </c>
      <c r="I409" s="22" t="str">
        <f t="shared" si="14"/>
        <v>SIN EJECUTAR</v>
      </c>
      <c r="J409" s="22" t="str">
        <f t="shared" si="15"/>
        <v>SIN EJECUTAR</v>
      </c>
      <c r="AO409" s="89">
        <f>IF('Anexo 2. Cuadro de seguimiento'!S415="",0,'Anexo 2. Cuadro de seguimiento'!S415)</f>
        <v>0</v>
      </c>
      <c r="AP409" s="89">
        <f>IF('Anexo 2. Cuadro de seguimiento'!T415="",0,'Anexo 2. Cuadro de seguimiento'!T415)</f>
        <v>0</v>
      </c>
    </row>
    <row r="410" spans="5:42" ht="15" customHeight="1">
      <c r="E410" s="140" t="str">
        <f>IFERROR(VLOOKUP('Anexo 2. Cuadro de seguimiento'!$G416,'Listado desplegable'!$A$4:$B$12,2,0),"")</f>
        <v/>
      </c>
      <c r="F410" s="73" t="str">
        <f>IFERROR(VLOOKUP('Anexo 2. Cuadro de seguimiento'!$H416,'Listado desplegable'!$A$15:$B$42,2,0),"")</f>
        <v/>
      </c>
      <c r="G410" s="141" t="str">
        <f>IFERROR(VLOOKUP('Anexo 2. Cuadro de seguimiento'!$I416,$A$44:$C$99,2,0),"Seleccionar")</f>
        <v>Seleccionar</v>
      </c>
      <c r="H410" s="85" t="str">
        <f>IFERROR(VLOOKUP($G410,$B$45:C$99,2,0),"")</f>
        <v/>
      </c>
      <c r="I410" s="22" t="str">
        <f t="shared" si="14"/>
        <v>SIN EJECUTAR</v>
      </c>
      <c r="J410" s="22" t="str">
        <f t="shared" si="15"/>
        <v>SIN EJECUTAR</v>
      </c>
      <c r="AO410" s="89">
        <f>IF('Anexo 2. Cuadro de seguimiento'!S416="",0,'Anexo 2. Cuadro de seguimiento'!S416)</f>
        <v>0</v>
      </c>
      <c r="AP410" s="89">
        <f>IF('Anexo 2. Cuadro de seguimiento'!T416="",0,'Anexo 2. Cuadro de seguimiento'!T416)</f>
        <v>0</v>
      </c>
    </row>
    <row r="411" spans="5:42" ht="15" customHeight="1">
      <c r="E411" s="140" t="str">
        <f>IFERROR(VLOOKUP('Anexo 2. Cuadro de seguimiento'!$G416,'Listado desplegable'!$A$4:$B$12,2,0),"")</f>
        <v/>
      </c>
      <c r="F411" s="73" t="str">
        <f>IFERROR(VLOOKUP('Anexo 2. Cuadro de seguimiento'!$H416,'Listado desplegable'!$A$15:$B$42,2,0),"")</f>
        <v/>
      </c>
      <c r="G411" s="141" t="str">
        <f>IFERROR(VLOOKUP('Anexo 2. Cuadro de seguimiento'!$I417,$A$44:$C$99,2,0),"Seleccionar")</f>
        <v>Seleccionar</v>
      </c>
      <c r="H411" s="142" t="str">
        <f>IFERROR(VLOOKUP($G411,$B$45:C$99,2,0),"")</f>
        <v/>
      </c>
      <c r="I411" s="22" t="str">
        <f t="shared" si="14"/>
        <v>SIN EJECUTAR</v>
      </c>
      <c r="J411" s="22" t="str">
        <f t="shared" si="15"/>
        <v>SIN EJECUTAR</v>
      </c>
      <c r="AO411" s="89">
        <f>IF('Anexo 2. Cuadro de seguimiento'!S417="",0,'Anexo 2. Cuadro de seguimiento'!S417)</f>
        <v>0</v>
      </c>
      <c r="AP411" s="89">
        <f>IF('Anexo 2. Cuadro de seguimiento'!T417="",0,'Anexo 2. Cuadro de seguimiento'!T417)</f>
        <v>0</v>
      </c>
    </row>
    <row r="412" spans="5:42" ht="15" customHeight="1">
      <c r="E412" s="145" t="str">
        <f>IFERROR(VLOOKUP('Anexo 2. Cuadro de seguimiento'!$G418,'Listado desplegable'!$A$4:$B$12,2,0),"")</f>
        <v/>
      </c>
      <c r="F412" s="107" t="str">
        <f>IFERROR(VLOOKUP('Anexo 2. Cuadro de seguimiento'!$H418,'Listado desplegable'!$A$15:$C$42,2,0),"")</f>
        <v/>
      </c>
      <c r="G412" s="107" t="str">
        <f>IFERROR(VLOOKUP('Anexo 2. Cuadro de seguimiento'!$I418,$A$44:$C$99,2,0),"Seleccionar")</f>
        <v>Seleccionar</v>
      </c>
      <c r="H412" s="108" t="str">
        <f>IFERROR(VLOOKUP($G412,$B$45:C$99,2,0),"")</f>
        <v/>
      </c>
      <c r="I412" s="22" t="str">
        <f t="shared" si="14"/>
        <v>SIN EJECUTAR</v>
      </c>
      <c r="J412" s="22" t="str">
        <f t="shared" si="15"/>
        <v>SIN EJECUTAR</v>
      </c>
      <c r="AO412" s="89">
        <f>IF('Anexo 2. Cuadro de seguimiento'!S418="",0,'Anexo 2. Cuadro de seguimiento'!S418)</f>
        <v>0</v>
      </c>
      <c r="AP412" s="89">
        <f>IF('Anexo 2. Cuadro de seguimiento'!T418="",0,'Anexo 2. Cuadro de seguimiento'!T418)</f>
        <v>0</v>
      </c>
    </row>
    <row r="413" spans="5:42" ht="15" customHeight="1">
      <c r="E413" s="146" t="str">
        <f>IFERROR(VLOOKUP('Anexo 2. Cuadro de seguimiento'!$G418,'Listado desplegable'!$A$4:$B$12,2,0),"")</f>
        <v/>
      </c>
      <c r="F413" s="109" t="str">
        <f>IFERROR(VLOOKUP('Anexo 2. Cuadro de seguimiento'!$H418,'Listado desplegable'!$A$15:$B$42,2,0),"")</f>
        <v/>
      </c>
      <c r="G413" s="107" t="str">
        <f>IFERROR(VLOOKUP('Anexo 2. Cuadro de seguimiento'!$I419,$A$44:$C$99,2,0),"Seleccionar")</f>
        <v>Seleccionar</v>
      </c>
      <c r="H413" s="108" t="str">
        <f>IFERROR(VLOOKUP($G413,$B$45:C$99,2,0),"")</f>
        <v/>
      </c>
      <c r="I413" s="22" t="str">
        <f t="shared" si="14"/>
        <v>SIN EJECUTAR</v>
      </c>
      <c r="J413" s="22" t="str">
        <f t="shared" si="15"/>
        <v>SIN EJECUTAR</v>
      </c>
      <c r="AO413" s="89">
        <f>IF('Anexo 2. Cuadro de seguimiento'!S419="",0,'Anexo 2. Cuadro de seguimiento'!S419)</f>
        <v>0</v>
      </c>
      <c r="AP413" s="89">
        <f>IF('Anexo 2. Cuadro de seguimiento'!T419="",0,'Anexo 2. Cuadro de seguimiento'!T419)</f>
        <v>0</v>
      </c>
    </row>
    <row r="414" spans="5:42" ht="15" customHeight="1">
      <c r="E414" s="140" t="str">
        <f>IFERROR(VLOOKUP('Anexo 2. Cuadro de seguimiento'!$G420,'Listado desplegable'!$A$4:$B$12,2,0),"")</f>
        <v/>
      </c>
      <c r="F414" s="73" t="str">
        <f>IFERROR(VLOOKUP('Anexo 2. Cuadro de seguimiento'!$H420,'Listado desplegable'!$A$15:$B$42,2,0),"")</f>
        <v/>
      </c>
      <c r="G414" s="141" t="str">
        <f>IFERROR(VLOOKUP('Anexo 2. Cuadro de seguimiento'!$I420,$A$44:$C$99,2,0),"Seleccionar")</f>
        <v>Seleccionar</v>
      </c>
      <c r="H414" s="85" t="str">
        <f>IFERROR(VLOOKUP($G414,$B$45:C$99,2,0),"")</f>
        <v/>
      </c>
      <c r="I414" s="22" t="str">
        <f t="shared" si="14"/>
        <v>SIN EJECUTAR</v>
      </c>
      <c r="J414" s="22" t="str">
        <f t="shared" si="15"/>
        <v>SIN EJECUTAR</v>
      </c>
      <c r="AO414" s="89">
        <f>IF('Anexo 2. Cuadro de seguimiento'!S420="",0,'Anexo 2. Cuadro de seguimiento'!S420)</f>
        <v>0</v>
      </c>
      <c r="AP414" s="89">
        <f>IF('Anexo 2. Cuadro de seguimiento'!T420="",0,'Anexo 2. Cuadro de seguimiento'!T420)</f>
        <v>0</v>
      </c>
    </row>
    <row r="415" spans="5:42" ht="15" customHeight="1">
      <c r="E415" s="140" t="str">
        <f>IFERROR(VLOOKUP('Anexo 2. Cuadro de seguimiento'!$G420,'Listado desplegable'!$A$4:$B$12,2,0),"")</f>
        <v/>
      </c>
      <c r="F415" s="73" t="str">
        <f>IFERROR(VLOOKUP('Anexo 2. Cuadro de seguimiento'!$H420,'Listado desplegable'!$A$15:$B$42,2,0),"")</f>
        <v/>
      </c>
      <c r="G415" s="141" t="str">
        <f>IFERROR(VLOOKUP('Anexo 2. Cuadro de seguimiento'!$I421,$A$44:$C$99,2,0),"Seleccionar")</f>
        <v>Seleccionar</v>
      </c>
      <c r="H415" s="142" t="str">
        <f>IFERROR(VLOOKUP($G415,$B$45:C$99,2,0),"")</f>
        <v/>
      </c>
      <c r="I415" s="22" t="str">
        <f t="shared" si="14"/>
        <v>SIN EJECUTAR</v>
      </c>
      <c r="J415" s="22" t="str">
        <f t="shared" si="15"/>
        <v>SIN EJECUTAR</v>
      </c>
      <c r="AO415" s="89">
        <f>IF('Anexo 2. Cuadro de seguimiento'!S421="",0,'Anexo 2. Cuadro de seguimiento'!S421)</f>
        <v>0</v>
      </c>
      <c r="AP415" s="89">
        <f>IF('Anexo 2. Cuadro de seguimiento'!T421="",0,'Anexo 2. Cuadro de seguimiento'!T421)</f>
        <v>0</v>
      </c>
    </row>
    <row r="416" spans="5:42" ht="15" customHeight="1">
      <c r="E416" s="145" t="str">
        <f>IFERROR(VLOOKUP('Anexo 2. Cuadro de seguimiento'!$G422,'Listado desplegable'!$A$4:$B$12,2,0),"")</f>
        <v/>
      </c>
      <c r="F416" s="109" t="str">
        <f>IFERROR(VLOOKUP('Anexo 2. Cuadro de seguimiento'!$H422,'Listado desplegable'!$A$15:$B$42,2,0),"")</f>
        <v/>
      </c>
      <c r="G416" s="107" t="str">
        <f>IFERROR(VLOOKUP('Anexo 2. Cuadro de seguimiento'!$I422,$A$44:$C$99,2,0),"Seleccionar")</f>
        <v>Seleccionar</v>
      </c>
      <c r="H416" s="108" t="str">
        <f>IFERROR(VLOOKUP($G416,$B$45:C$99,2,0),"")</f>
        <v/>
      </c>
      <c r="I416" s="22" t="str">
        <f t="shared" si="14"/>
        <v>SIN EJECUTAR</v>
      </c>
      <c r="J416" s="22" t="str">
        <f t="shared" si="15"/>
        <v>SIN EJECUTAR</v>
      </c>
      <c r="AO416" s="89">
        <f>IF('Anexo 2. Cuadro de seguimiento'!S422="",0,'Anexo 2. Cuadro de seguimiento'!S422)</f>
        <v>0</v>
      </c>
      <c r="AP416" s="89">
        <f>IF('Anexo 2. Cuadro de seguimiento'!T422="",0,'Anexo 2. Cuadro de seguimiento'!T422)</f>
        <v>0</v>
      </c>
    </row>
    <row r="417" spans="5:42" ht="15" customHeight="1">
      <c r="E417" s="146" t="str">
        <f>IFERROR(VLOOKUP('Anexo 2. Cuadro de seguimiento'!$G422,'Listado desplegable'!$A$4:$B$12,2,0),"")</f>
        <v/>
      </c>
      <c r="F417" s="109" t="str">
        <f>IFERROR(VLOOKUP('Anexo 2. Cuadro de seguimiento'!$H422,'Listado desplegable'!$A$15:$B$42,2,0),"")</f>
        <v/>
      </c>
      <c r="G417" s="107" t="str">
        <f>IFERROR(VLOOKUP('Anexo 2. Cuadro de seguimiento'!$I423,$A$44:$C$99,2,0),"Seleccionar")</f>
        <v>Seleccionar</v>
      </c>
      <c r="H417" s="108" t="str">
        <f>IFERROR(VLOOKUP($G417,$B$45:C$99,2,0),"")</f>
        <v/>
      </c>
      <c r="I417" s="22" t="str">
        <f t="shared" si="14"/>
        <v>SIN EJECUTAR</v>
      </c>
      <c r="J417" s="22" t="str">
        <f t="shared" si="15"/>
        <v>SIN EJECUTAR</v>
      </c>
      <c r="AO417" s="89">
        <f>IF('Anexo 2. Cuadro de seguimiento'!S423="",0,'Anexo 2. Cuadro de seguimiento'!S423)</f>
        <v>0</v>
      </c>
      <c r="AP417" s="89">
        <f>IF('Anexo 2. Cuadro de seguimiento'!T423="",0,'Anexo 2. Cuadro de seguimiento'!T423)</f>
        <v>0</v>
      </c>
    </row>
    <row r="418" spans="5:42" ht="15" customHeight="1">
      <c r="E418" s="140" t="str">
        <f>IFERROR(VLOOKUP('Anexo 2. Cuadro de seguimiento'!$G424,'Listado desplegable'!$A$4:$B$12,2,0),"")</f>
        <v/>
      </c>
      <c r="F418" s="73" t="str">
        <f>IFERROR(VLOOKUP('Anexo 2. Cuadro de seguimiento'!$H424,'Listado desplegable'!$A$15:$B$42,2,0),"")</f>
        <v/>
      </c>
      <c r="G418" s="141" t="str">
        <f>IFERROR(VLOOKUP('Anexo 2. Cuadro de seguimiento'!$I424,$A$44:$C$99,2,0),"Seleccionar")</f>
        <v>Seleccionar</v>
      </c>
      <c r="H418" s="85" t="str">
        <f>IFERROR(VLOOKUP($G418,$B$45:C$99,2,0),"")</f>
        <v/>
      </c>
      <c r="I418" s="22" t="str">
        <f t="shared" si="14"/>
        <v>SIN EJECUTAR</v>
      </c>
      <c r="J418" s="22" t="str">
        <f t="shared" si="15"/>
        <v>SIN EJECUTAR</v>
      </c>
      <c r="AO418" s="89">
        <f>IF('Anexo 2. Cuadro de seguimiento'!S424="",0,'Anexo 2. Cuadro de seguimiento'!S424)</f>
        <v>0</v>
      </c>
      <c r="AP418" s="89">
        <f>IF('Anexo 2. Cuadro de seguimiento'!T424="",0,'Anexo 2. Cuadro de seguimiento'!T424)</f>
        <v>0</v>
      </c>
    </row>
    <row r="419" spans="5:42" ht="15" customHeight="1">
      <c r="E419" s="140" t="str">
        <f>IFERROR(VLOOKUP('Anexo 2. Cuadro de seguimiento'!$G424,'Listado desplegable'!$A$4:$B$12,2,0),"")</f>
        <v/>
      </c>
      <c r="F419" s="73" t="str">
        <f>IFERROR(VLOOKUP('Anexo 2. Cuadro de seguimiento'!$H424,'Listado desplegable'!$A$15:$B$42,2,0),"")</f>
        <v/>
      </c>
      <c r="G419" s="141" t="str">
        <f>IFERROR(VLOOKUP('Anexo 2. Cuadro de seguimiento'!$I425,$A$44:$C$99,2,0),"Seleccionar")</f>
        <v>Seleccionar</v>
      </c>
      <c r="H419" s="142" t="str">
        <f>IFERROR(VLOOKUP($G419,$B$45:C$99,2,0),"")</f>
        <v/>
      </c>
      <c r="I419" s="22" t="str">
        <f t="shared" si="14"/>
        <v>SIN EJECUTAR</v>
      </c>
      <c r="J419" s="22" t="str">
        <f t="shared" si="15"/>
        <v>SIN EJECUTAR</v>
      </c>
      <c r="AO419" s="89">
        <f>IF('Anexo 2. Cuadro de seguimiento'!S425="",0,'Anexo 2. Cuadro de seguimiento'!S425)</f>
        <v>0</v>
      </c>
      <c r="AP419" s="89">
        <f>IF('Anexo 2. Cuadro de seguimiento'!T425="",0,'Anexo 2. Cuadro de seguimiento'!T425)</f>
        <v>0</v>
      </c>
    </row>
    <row r="420" spans="5:42" ht="15" customHeight="1">
      <c r="E420" s="145" t="str">
        <f>IFERROR(VLOOKUP('Anexo 2. Cuadro de seguimiento'!$G426,'Listado desplegable'!$A$4:$B$12,2,0),"")</f>
        <v/>
      </c>
      <c r="F420" s="107" t="str">
        <f>IFERROR(VLOOKUP('Anexo 2. Cuadro de seguimiento'!$H426,'Listado desplegable'!$A$15:$C$42,2,0),"")</f>
        <v/>
      </c>
      <c r="G420" s="107" t="str">
        <f>IFERROR(VLOOKUP('Anexo 2. Cuadro de seguimiento'!$I426,$A$44:$C$99,2,0),"Seleccionar")</f>
        <v>Seleccionar</v>
      </c>
      <c r="H420" s="108" t="str">
        <f>IFERROR(VLOOKUP($G420,$B$45:C$99,2,0),"")</f>
        <v/>
      </c>
      <c r="I420" s="22" t="str">
        <f t="shared" si="14"/>
        <v>SIN EJECUTAR</v>
      </c>
      <c r="J420" s="22" t="str">
        <f t="shared" si="15"/>
        <v>SIN EJECUTAR</v>
      </c>
      <c r="AO420" s="89">
        <f>IF('Anexo 2. Cuadro de seguimiento'!S426="",0,'Anexo 2. Cuadro de seguimiento'!S426)</f>
        <v>0</v>
      </c>
      <c r="AP420" s="89">
        <f>IF('Anexo 2. Cuadro de seguimiento'!T426="",0,'Anexo 2. Cuadro de seguimiento'!T426)</f>
        <v>0</v>
      </c>
    </row>
    <row r="421" spans="5:42" ht="15" customHeight="1">
      <c r="E421" s="146" t="str">
        <f>IFERROR(VLOOKUP('Anexo 2. Cuadro de seguimiento'!$G426,'Listado desplegable'!$A$4:$B$12,2,0),"")</f>
        <v/>
      </c>
      <c r="F421" s="109" t="str">
        <f>IFERROR(VLOOKUP('Anexo 2. Cuadro de seguimiento'!$H426,'Listado desplegable'!$A$15:$B$42,2,0),"")</f>
        <v/>
      </c>
      <c r="G421" s="107" t="str">
        <f>IFERROR(VLOOKUP('Anexo 2. Cuadro de seguimiento'!$I427,$A$44:$C$99,2,0),"Seleccionar")</f>
        <v>Seleccionar</v>
      </c>
      <c r="H421" s="108" t="str">
        <f>IFERROR(VLOOKUP($G421,$B$45:C$99,2,0),"")</f>
        <v/>
      </c>
      <c r="I421" s="22" t="str">
        <f t="shared" si="14"/>
        <v>SIN EJECUTAR</v>
      </c>
      <c r="J421" s="22" t="str">
        <f t="shared" si="15"/>
        <v>SIN EJECUTAR</v>
      </c>
      <c r="AO421" s="89">
        <f>IF('Anexo 2. Cuadro de seguimiento'!S427="",0,'Anexo 2. Cuadro de seguimiento'!S427)</f>
        <v>0</v>
      </c>
      <c r="AP421" s="89">
        <f>IF('Anexo 2. Cuadro de seguimiento'!T427="",0,'Anexo 2. Cuadro de seguimiento'!T427)</f>
        <v>0</v>
      </c>
    </row>
    <row r="422" spans="5:42" ht="15" customHeight="1">
      <c r="E422" s="140" t="str">
        <f>IFERROR(VLOOKUP('Anexo 2. Cuadro de seguimiento'!$G428,'Listado desplegable'!$A$4:$B$12,2,0),"")</f>
        <v/>
      </c>
      <c r="F422" s="73" t="str">
        <f>IFERROR(VLOOKUP('Anexo 2. Cuadro de seguimiento'!$H428,'Listado desplegable'!$A$15:$B$42,2,0),"")</f>
        <v/>
      </c>
      <c r="G422" s="141" t="str">
        <f>IFERROR(VLOOKUP('Anexo 2. Cuadro de seguimiento'!$I428,$A$44:$C$99,2,0),"Seleccionar")</f>
        <v>Seleccionar</v>
      </c>
      <c r="H422" s="85" t="str">
        <f>IFERROR(VLOOKUP($G422,$B$45:C$99,2,0),"")</f>
        <v/>
      </c>
      <c r="I422" s="22" t="str">
        <f t="shared" si="14"/>
        <v>SIN EJECUTAR</v>
      </c>
      <c r="J422" s="22" t="str">
        <f t="shared" si="15"/>
        <v>SIN EJECUTAR</v>
      </c>
      <c r="AO422" s="89">
        <f>IF('Anexo 2. Cuadro de seguimiento'!S428="",0,'Anexo 2. Cuadro de seguimiento'!S428)</f>
        <v>0</v>
      </c>
      <c r="AP422" s="89">
        <f>IF('Anexo 2. Cuadro de seguimiento'!T428="",0,'Anexo 2. Cuadro de seguimiento'!T428)</f>
        <v>0</v>
      </c>
    </row>
    <row r="423" spans="5:42" ht="15" customHeight="1">
      <c r="E423" s="140" t="str">
        <f>IFERROR(VLOOKUP('Anexo 2. Cuadro de seguimiento'!$G428,'Listado desplegable'!$A$4:$B$12,2,0),"")</f>
        <v/>
      </c>
      <c r="F423" s="73" t="str">
        <f>IFERROR(VLOOKUP('Anexo 2. Cuadro de seguimiento'!$H428,'Listado desplegable'!$A$15:$B$42,2,0),"")</f>
        <v/>
      </c>
      <c r="G423" s="141" t="str">
        <f>IFERROR(VLOOKUP('Anexo 2. Cuadro de seguimiento'!$I429,$A$44:$C$99,2,0),"Seleccionar")</f>
        <v>Seleccionar</v>
      </c>
      <c r="H423" s="142" t="str">
        <f>IFERROR(VLOOKUP($G423,$B$45:C$99,2,0),"")</f>
        <v/>
      </c>
      <c r="I423" s="22" t="str">
        <f t="shared" si="14"/>
        <v>SIN EJECUTAR</v>
      </c>
      <c r="J423" s="22" t="str">
        <f t="shared" si="15"/>
        <v>SIN EJECUTAR</v>
      </c>
      <c r="AO423" s="89">
        <f>IF('Anexo 2. Cuadro de seguimiento'!S429="",0,'Anexo 2. Cuadro de seguimiento'!S429)</f>
        <v>0</v>
      </c>
      <c r="AP423" s="89">
        <f>IF('Anexo 2. Cuadro de seguimiento'!T429="",0,'Anexo 2. Cuadro de seguimiento'!T429)</f>
        <v>0</v>
      </c>
    </row>
    <row r="424" spans="5:42" ht="15" customHeight="1">
      <c r="E424" s="145" t="str">
        <f>IFERROR(VLOOKUP('Anexo 2. Cuadro de seguimiento'!$G430,'Listado desplegable'!$A$4:$B$12,2,0),"")</f>
        <v/>
      </c>
      <c r="F424" s="109" t="str">
        <f>IFERROR(VLOOKUP('Anexo 2. Cuadro de seguimiento'!$H430,'Listado desplegable'!$A$15:$B$42,2,0),"")</f>
        <v/>
      </c>
      <c r="G424" s="107" t="str">
        <f>IFERROR(VLOOKUP('Anexo 2. Cuadro de seguimiento'!$I430,$A$44:$C$99,2,0),"Seleccionar")</f>
        <v>Seleccionar</v>
      </c>
      <c r="H424" s="108" t="str">
        <f>IFERROR(VLOOKUP($G424,$B$45:C$99,2,0),"")</f>
        <v/>
      </c>
      <c r="I424" s="22" t="str">
        <f t="shared" ref="I424:I487" si="16">IF(AO424&gt;=1,"EJECUTADO",IF(AO424&gt;=0.001,"EN EJECUCIÓN","SIN EJECUTAR"))</f>
        <v>SIN EJECUTAR</v>
      </c>
      <c r="J424" s="22" t="str">
        <f t="shared" ref="J424:J487" si="17">IF(AP424&gt;=1,"EJECUTADO",IF(AP424&gt;=0.001,"EN EJECUCIÓN","SIN EJECUTAR"))</f>
        <v>SIN EJECUTAR</v>
      </c>
      <c r="AO424" s="89">
        <f>IF('Anexo 2. Cuadro de seguimiento'!S430="",0,'Anexo 2. Cuadro de seguimiento'!S430)</f>
        <v>0</v>
      </c>
      <c r="AP424" s="89">
        <f>IF('Anexo 2. Cuadro de seguimiento'!T430="",0,'Anexo 2. Cuadro de seguimiento'!T430)</f>
        <v>0</v>
      </c>
    </row>
    <row r="425" spans="5:42" ht="15" customHeight="1">
      <c r="E425" s="146" t="str">
        <f>IFERROR(VLOOKUP('Anexo 2. Cuadro de seguimiento'!$G430,'Listado desplegable'!$A$4:$B$12,2,0),"")</f>
        <v/>
      </c>
      <c r="F425" s="109" t="str">
        <f>IFERROR(VLOOKUP('Anexo 2. Cuadro de seguimiento'!$H430,'Listado desplegable'!$A$15:$B$42,2,0),"")</f>
        <v/>
      </c>
      <c r="G425" s="107" t="str">
        <f>IFERROR(VLOOKUP('Anexo 2. Cuadro de seguimiento'!$I431,$A$44:$C$99,2,0),"Seleccionar")</f>
        <v>Seleccionar</v>
      </c>
      <c r="H425" s="108" t="str">
        <f>IFERROR(VLOOKUP($G425,$B$45:C$99,2,0),"")</f>
        <v/>
      </c>
      <c r="I425" s="22" t="str">
        <f t="shared" si="16"/>
        <v>SIN EJECUTAR</v>
      </c>
      <c r="J425" s="22" t="str">
        <f t="shared" si="17"/>
        <v>SIN EJECUTAR</v>
      </c>
      <c r="AO425" s="89">
        <f>IF('Anexo 2. Cuadro de seguimiento'!S431="",0,'Anexo 2. Cuadro de seguimiento'!S431)</f>
        <v>0</v>
      </c>
      <c r="AP425" s="89">
        <f>IF('Anexo 2. Cuadro de seguimiento'!T431="",0,'Anexo 2. Cuadro de seguimiento'!T431)</f>
        <v>0</v>
      </c>
    </row>
    <row r="426" spans="5:42" ht="15" customHeight="1">
      <c r="E426" s="140" t="str">
        <f>IFERROR(VLOOKUP('Anexo 2. Cuadro de seguimiento'!$G432,'Listado desplegable'!$A$4:$B$12,2,0),"")</f>
        <v/>
      </c>
      <c r="F426" s="73" t="str">
        <f>IFERROR(VLOOKUP('Anexo 2. Cuadro de seguimiento'!$H432,'Listado desplegable'!$A$15:$B$42,2,0),"")</f>
        <v/>
      </c>
      <c r="G426" s="141" t="str">
        <f>IFERROR(VLOOKUP('Anexo 2. Cuadro de seguimiento'!$I432,$A$44:$C$99,2,0),"Seleccionar")</f>
        <v>Seleccionar</v>
      </c>
      <c r="H426" s="85" t="str">
        <f>IFERROR(VLOOKUP($G426,$B$45:C$99,2,0),"")</f>
        <v/>
      </c>
      <c r="I426" s="22" t="str">
        <f t="shared" si="16"/>
        <v>SIN EJECUTAR</v>
      </c>
      <c r="J426" s="22" t="str">
        <f t="shared" si="17"/>
        <v>SIN EJECUTAR</v>
      </c>
      <c r="AO426" s="89">
        <f>IF('Anexo 2. Cuadro de seguimiento'!S432="",0,'Anexo 2. Cuadro de seguimiento'!S432)</f>
        <v>0</v>
      </c>
      <c r="AP426" s="89">
        <f>IF('Anexo 2. Cuadro de seguimiento'!T432="",0,'Anexo 2. Cuadro de seguimiento'!T432)</f>
        <v>0</v>
      </c>
    </row>
    <row r="427" spans="5:42" ht="15" customHeight="1">
      <c r="E427" s="140" t="str">
        <f>IFERROR(VLOOKUP('Anexo 2. Cuadro de seguimiento'!$G432,'Listado desplegable'!$A$4:$B$12,2,0),"")</f>
        <v/>
      </c>
      <c r="F427" s="73" t="str">
        <f>IFERROR(VLOOKUP('Anexo 2. Cuadro de seguimiento'!$H432,'Listado desplegable'!$A$15:$B$42,2,0),"")</f>
        <v/>
      </c>
      <c r="G427" s="141" t="str">
        <f>IFERROR(VLOOKUP('Anexo 2. Cuadro de seguimiento'!$I433,$A$44:$C$99,2,0),"Seleccionar")</f>
        <v>Seleccionar</v>
      </c>
      <c r="H427" s="142" t="str">
        <f>IFERROR(VLOOKUP($G427,$B$45:C$99,2,0),"")</f>
        <v/>
      </c>
      <c r="I427" s="22" t="str">
        <f t="shared" si="16"/>
        <v>SIN EJECUTAR</v>
      </c>
      <c r="J427" s="22" t="str">
        <f t="shared" si="17"/>
        <v>SIN EJECUTAR</v>
      </c>
      <c r="AO427" s="89">
        <f>IF('Anexo 2. Cuadro de seguimiento'!S433="",0,'Anexo 2. Cuadro de seguimiento'!S433)</f>
        <v>0</v>
      </c>
      <c r="AP427" s="89">
        <f>IF('Anexo 2. Cuadro de seguimiento'!T433="",0,'Anexo 2. Cuadro de seguimiento'!T433)</f>
        <v>0</v>
      </c>
    </row>
    <row r="428" spans="5:42" ht="15" customHeight="1">
      <c r="E428" s="145" t="str">
        <f>IFERROR(VLOOKUP('Anexo 2. Cuadro de seguimiento'!$G434,'Listado desplegable'!$A$4:$B$12,2,0),"")</f>
        <v/>
      </c>
      <c r="F428" s="107" t="str">
        <f>IFERROR(VLOOKUP('Anexo 2. Cuadro de seguimiento'!$H434,'Listado desplegable'!$A$15:$C$42,2,0),"")</f>
        <v/>
      </c>
      <c r="G428" s="107" t="str">
        <f>IFERROR(VLOOKUP('Anexo 2. Cuadro de seguimiento'!$I434,$A$44:$C$99,2,0),"Seleccionar")</f>
        <v>Seleccionar</v>
      </c>
      <c r="H428" s="108" t="str">
        <f>IFERROR(VLOOKUP($G428,$B$45:C$99,2,0),"")</f>
        <v/>
      </c>
      <c r="I428" s="22" t="str">
        <f t="shared" si="16"/>
        <v>SIN EJECUTAR</v>
      </c>
      <c r="J428" s="22" t="str">
        <f t="shared" si="17"/>
        <v>SIN EJECUTAR</v>
      </c>
      <c r="AO428" s="89">
        <f>IF('Anexo 2. Cuadro de seguimiento'!S434="",0,'Anexo 2. Cuadro de seguimiento'!S434)</f>
        <v>0</v>
      </c>
      <c r="AP428" s="89">
        <f>IF('Anexo 2. Cuadro de seguimiento'!T434="",0,'Anexo 2. Cuadro de seguimiento'!T434)</f>
        <v>0</v>
      </c>
    </row>
    <row r="429" spans="5:42" ht="15" customHeight="1">
      <c r="E429" s="146" t="str">
        <f>IFERROR(VLOOKUP('Anexo 2. Cuadro de seguimiento'!$G434,'Listado desplegable'!$A$4:$B$12,2,0),"")</f>
        <v/>
      </c>
      <c r="F429" s="109" t="str">
        <f>IFERROR(VLOOKUP('Anexo 2. Cuadro de seguimiento'!$H434,'Listado desplegable'!$A$15:$B$42,2,0),"")</f>
        <v/>
      </c>
      <c r="G429" s="107" t="str">
        <f>IFERROR(VLOOKUP('Anexo 2. Cuadro de seguimiento'!$I435,$A$44:$C$99,2,0),"Seleccionar")</f>
        <v>Seleccionar</v>
      </c>
      <c r="H429" s="108" t="str">
        <f>IFERROR(VLOOKUP($G429,$B$45:C$99,2,0),"")</f>
        <v/>
      </c>
      <c r="I429" s="22" t="str">
        <f t="shared" si="16"/>
        <v>SIN EJECUTAR</v>
      </c>
      <c r="J429" s="22" t="str">
        <f t="shared" si="17"/>
        <v>SIN EJECUTAR</v>
      </c>
      <c r="AO429" s="89">
        <f>IF('Anexo 2. Cuadro de seguimiento'!S435="",0,'Anexo 2. Cuadro de seguimiento'!S435)</f>
        <v>0</v>
      </c>
      <c r="AP429" s="89">
        <f>IF('Anexo 2. Cuadro de seguimiento'!T435="",0,'Anexo 2. Cuadro de seguimiento'!T435)</f>
        <v>0</v>
      </c>
    </row>
    <row r="430" spans="5:42" ht="15" customHeight="1">
      <c r="E430" s="140" t="str">
        <f>IFERROR(VLOOKUP('Anexo 2. Cuadro de seguimiento'!$G436,'Listado desplegable'!$A$4:$B$12,2,0),"")</f>
        <v/>
      </c>
      <c r="F430" s="73" t="str">
        <f>IFERROR(VLOOKUP('Anexo 2. Cuadro de seguimiento'!$H436,'Listado desplegable'!$A$15:$B$42,2,0),"")</f>
        <v/>
      </c>
      <c r="G430" s="141" t="str">
        <f>IFERROR(VLOOKUP('Anexo 2. Cuadro de seguimiento'!$I436,$A$44:$C$99,2,0),"Seleccionar")</f>
        <v>Seleccionar</v>
      </c>
      <c r="H430" s="85" t="str">
        <f>IFERROR(VLOOKUP($G430,$B$45:C$99,2,0),"")</f>
        <v/>
      </c>
      <c r="I430" s="22" t="str">
        <f t="shared" si="16"/>
        <v>SIN EJECUTAR</v>
      </c>
      <c r="J430" s="22" t="str">
        <f t="shared" si="17"/>
        <v>SIN EJECUTAR</v>
      </c>
      <c r="AO430" s="89">
        <f>IF('Anexo 2. Cuadro de seguimiento'!S436="",0,'Anexo 2. Cuadro de seguimiento'!S436)</f>
        <v>0</v>
      </c>
      <c r="AP430" s="89">
        <f>IF('Anexo 2. Cuadro de seguimiento'!T436="",0,'Anexo 2. Cuadro de seguimiento'!T436)</f>
        <v>0</v>
      </c>
    </row>
    <row r="431" spans="5:42" ht="15" customHeight="1">
      <c r="E431" s="140" t="str">
        <f>IFERROR(VLOOKUP('Anexo 2. Cuadro de seguimiento'!$G436,'Listado desplegable'!$A$4:$B$12,2,0),"")</f>
        <v/>
      </c>
      <c r="F431" s="73" t="str">
        <f>IFERROR(VLOOKUP('Anexo 2. Cuadro de seguimiento'!$H436,'Listado desplegable'!$A$15:$B$42,2,0),"")</f>
        <v/>
      </c>
      <c r="G431" s="141" t="str">
        <f>IFERROR(VLOOKUP('Anexo 2. Cuadro de seguimiento'!$I437,$A$44:$C$99,2,0),"Seleccionar")</f>
        <v>Seleccionar</v>
      </c>
      <c r="H431" s="142" t="str">
        <f>IFERROR(VLOOKUP($G431,$B$45:C$99,2,0),"")</f>
        <v/>
      </c>
      <c r="I431" s="22" t="str">
        <f t="shared" si="16"/>
        <v>SIN EJECUTAR</v>
      </c>
      <c r="J431" s="22" t="str">
        <f t="shared" si="17"/>
        <v>SIN EJECUTAR</v>
      </c>
      <c r="AO431" s="89">
        <f>IF('Anexo 2. Cuadro de seguimiento'!S437="",0,'Anexo 2. Cuadro de seguimiento'!S437)</f>
        <v>0</v>
      </c>
      <c r="AP431" s="89">
        <f>IF('Anexo 2. Cuadro de seguimiento'!T437="",0,'Anexo 2. Cuadro de seguimiento'!T437)</f>
        <v>0</v>
      </c>
    </row>
    <row r="432" spans="5:42" ht="15" customHeight="1">
      <c r="E432" s="145" t="str">
        <f>IFERROR(VLOOKUP('Anexo 2. Cuadro de seguimiento'!$G438,'Listado desplegable'!$A$4:$B$12,2,0),"")</f>
        <v/>
      </c>
      <c r="F432" s="109" t="str">
        <f>IFERROR(VLOOKUP('Anexo 2. Cuadro de seguimiento'!$H438,'Listado desplegable'!$A$15:$B$42,2,0),"")</f>
        <v/>
      </c>
      <c r="G432" s="107" t="str">
        <f>IFERROR(VLOOKUP('Anexo 2. Cuadro de seguimiento'!$I438,$A$44:$C$99,2,0),"Seleccionar")</f>
        <v>Seleccionar</v>
      </c>
      <c r="H432" s="108" t="str">
        <f>IFERROR(VLOOKUP($G432,$B$45:C$99,2,0),"")</f>
        <v/>
      </c>
      <c r="I432" s="22" t="str">
        <f t="shared" si="16"/>
        <v>SIN EJECUTAR</v>
      </c>
      <c r="J432" s="22" t="str">
        <f t="shared" si="17"/>
        <v>SIN EJECUTAR</v>
      </c>
      <c r="AO432" s="89">
        <f>IF('Anexo 2. Cuadro de seguimiento'!S438="",0,'Anexo 2. Cuadro de seguimiento'!S438)</f>
        <v>0</v>
      </c>
      <c r="AP432" s="89">
        <f>IF('Anexo 2. Cuadro de seguimiento'!T438="",0,'Anexo 2. Cuadro de seguimiento'!T438)</f>
        <v>0</v>
      </c>
    </row>
    <row r="433" spans="5:42" ht="15" customHeight="1">
      <c r="E433" s="146" t="str">
        <f>IFERROR(VLOOKUP('Anexo 2. Cuadro de seguimiento'!$G438,'Listado desplegable'!$A$4:$B$12,2,0),"")</f>
        <v/>
      </c>
      <c r="F433" s="109" t="str">
        <f>IFERROR(VLOOKUP('Anexo 2. Cuadro de seguimiento'!$H438,'Listado desplegable'!$A$15:$B$42,2,0),"")</f>
        <v/>
      </c>
      <c r="G433" s="107" t="str">
        <f>IFERROR(VLOOKUP('Anexo 2. Cuadro de seguimiento'!$I439,$A$44:$C$99,2,0),"Seleccionar")</f>
        <v>Seleccionar</v>
      </c>
      <c r="H433" s="108" t="str">
        <f>IFERROR(VLOOKUP($G433,$B$45:C$99,2,0),"")</f>
        <v/>
      </c>
      <c r="I433" s="22" t="str">
        <f t="shared" si="16"/>
        <v>SIN EJECUTAR</v>
      </c>
      <c r="J433" s="22" t="str">
        <f t="shared" si="17"/>
        <v>SIN EJECUTAR</v>
      </c>
      <c r="AO433" s="89">
        <f>IF('Anexo 2. Cuadro de seguimiento'!S439="",0,'Anexo 2. Cuadro de seguimiento'!S439)</f>
        <v>0</v>
      </c>
      <c r="AP433" s="89">
        <f>IF('Anexo 2. Cuadro de seguimiento'!T439="",0,'Anexo 2. Cuadro de seguimiento'!T439)</f>
        <v>0</v>
      </c>
    </row>
    <row r="434" spans="5:42" ht="15" customHeight="1">
      <c r="E434" s="140" t="str">
        <f>IFERROR(VLOOKUP('Anexo 2. Cuadro de seguimiento'!$G440,'Listado desplegable'!$A$4:$B$12,2,0),"")</f>
        <v/>
      </c>
      <c r="F434" s="73" t="str">
        <f>IFERROR(VLOOKUP('Anexo 2. Cuadro de seguimiento'!$H440,'Listado desplegable'!$A$15:$B$42,2,0),"")</f>
        <v/>
      </c>
      <c r="G434" s="141" t="str">
        <f>IFERROR(VLOOKUP('Anexo 2. Cuadro de seguimiento'!$I440,$A$44:$C$99,2,0),"Seleccionar")</f>
        <v>Seleccionar</v>
      </c>
      <c r="H434" s="85" t="str">
        <f>IFERROR(VLOOKUP($G434,$B$45:C$99,2,0),"")</f>
        <v/>
      </c>
      <c r="I434" s="22" t="str">
        <f t="shared" si="16"/>
        <v>SIN EJECUTAR</v>
      </c>
      <c r="J434" s="22" t="str">
        <f t="shared" si="17"/>
        <v>SIN EJECUTAR</v>
      </c>
      <c r="AO434" s="89">
        <f>IF('Anexo 2. Cuadro de seguimiento'!S440="",0,'Anexo 2. Cuadro de seguimiento'!S440)</f>
        <v>0</v>
      </c>
      <c r="AP434" s="89">
        <f>IF('Anexo 2. Cuadro de seguimiento'!T440="",0,'Anexo 2. Cuadro de seguimiento'!T440)</f>
        <v>0</v>
      </c>
    </row>
    <row r="435" spans="5:42" ht="15" customHeight="1">
      <c r="E435" s="140" t="str">
        <f>IFERROR(VLOOKUP('Anexo 2. Cuadro de seguimiento'!$G440,'Listado desplegable'!$A$4:$B$12,2,0),"")</f>
        <v/>
      </c>
      <c r="F435" s="73" t="str">
        <f>IFERROR(VLOOKUP('Anexo 2. Cuadro de seguimiento'!$H440,'Listado desplegable'!$A$15:$B$42,2,0),"")</f>
        <v/>
      </c>
      <c r="G435" s="141" t="str">
        <f>IFERROR(VLOOKUP('Anexo 2. Cuadro de seguimiento'!$I441,$A$44:$C$99,2,0),"Seleccionar")</f>
        <v>Seleccionar</v>
      </c>
      <c r="H435" s="142" t="str">
        <f>IFERROR(VLOOKUP($G435,$B$45:C$99,2,0),"")</f>
        <v/>
      </c>
      <c r="I435" s="22" t="str">
        <f t="shared" si="16"/>
        <v>SIN EJECUTAR</v>
      </c>
      <c r="J435" s="22" t="str">
        <f t="shared" si="17"/>
        <v>SIN EJECUTAR</v>
      </c>
      <c r="AO435" s="89">
        <f>IF('Anexo 2. Cuadro de seguimiento'!S441="",0,'Anexo 2. Cuadro de seguimiento'!S441)</f>
        <v>0</v>
      </c>
      <c r="AP435" s="89">
        <f>IF('Anexo 2. Cuadro de seguimiento'!T441="",0,'Anexo 2. Cuadro de seguimiento'!T441)</f>
        <v>0</v>
      </c>
    </row>
    <row r="436" spans="5:42" ht="15" customHeight="1">
      <c r="E436" s="145" t="str">
        <f>IFERROR(VLOOKUP('Anexo 2. Cuadro de seguimiento'!$G442,'Listado desplegable'!$A$4:$B$12,2,0),"")</f>
        <v/>
      </c>
      <c r="F436" s="107" t="str">
        <f>IFERROR(VLOOKUP('Anexo 2. Cuadro de seguimiento'!$H442,'Listado desplegable'!$A$15:$C$42,2,0),"")</f>
        <v/>
      </c>
      <c r="G436" s="107" t="str">
        <f>IFERROR(VLOOKUP('Anexo 2. Cuadro de seguimiento'!$I442,$A$44:$C$99,2,0),"Seleccionar")</f>
        <v>Seleccionar</v>
      </c>
      <c r="H436" s="108" t="str">
        <f>IFERROR(VLOOKUP($G436,$B$45:C$99,2,0),"")</f>
        <v/>
      </c>
      <c r="I436" s="22" t="str">
        <f t="shared" si="16"/>
        <v>SIN EJECUTAR</v>
      </c>
      <c r="J436" s="22" t="str">
        <f t="shared" si="17"/>
        <v>SIN EJECUTAR</v>
      </c>
      <c r="AO436" s="89">
        <f>IF('Anexo 2. Cuadro de seguimiento'!S442="",0,'Anexo 2. Cuadro de seguimiento'!S442)</f>
        <v>0</v>
      </c>
      <c r="AP436" s="89">
        <f>IF('Anexo 2. Cuadro de seguimiento'!T442="",0,'Anexo 2. Cuadro de seguimiento'!T442)</f>
        <v>0</v>
      </c>
    </row>
    <row r="437" spans="5:42" ht="15" customHeight="1">
      <c r="E437" s="146" t="str">
        <f>IFERROR(VLOOKUP('Anexo 2. Cuadro de seguimiento'!$G442,'Listado desplegable'!$A$4:$B$12,2,0),"")</f>
        <v/>
      </c>
      <c r="F437" s="109" t="str">
        <f>IFERROR(VLOOKUP('Anexo 2. Cuadro de seguimiento'!$H442,'Listado desplegable'!$A$15:$B$42,2,0),"")</f>
        <v/>
      </c>
      <c r="G437" s="107" t="str">
        <f>IFERROR(VLOOKUP('Anexo 2. Cuadro de seguimiento'!$I443,$A$44:$C$99,2,0),"Seleccionar")</f>
        <v>Seleccionar</v>
      </c>
      <c r="H437" s="108" t="str">
        <f>IFERROR(VLOOKUP($G437,$B$45:C$99,2,0),"")</f>
        <v/>
      </c>
      <c r="I437" s="22" t="str">
        <f t="shared" si="16"/>
        <v>SIN EJECUTAR</v>
      </c>
      <c r="J437" s="22" t="str">
        <f t="shared" si="17"/>
        <v>SIN EJECUTAR</v>
      </c>
      <c r="AO437" s="89">
        <f>IF('Anexo 2. Cuadro de seguimiento'!S443="",0,'Anexo 2. Cuadro de seguimiento'!S443)</f>
        <v>0</v>
      </c>
      <c r="AP437" s="89">
        <f>IF('Anexo 2. Cuadro de seguimiento'!T443="",0,'Anexo 2. Cuadro de seguimiento'!T443)</f>
        <v>0</v>
      </c>
    </row>
    <row r="438" spans="5:42" ht="15" customHeight="1">
      <c r="E438" s="140" t="str">
        <f>IFERROR(VLOOKUP('Anexo 2. Cuadro de seguimiento'!$G444,'Listado desplegable'!$A$4:$B$12,2,0),"")</f>
        <v/>
      </c>
      <c r="F438" s="73" t="str">
        <f>IFERROR(VLOOKUP('Anexo 2. Cuadro de seguimiento'!$H444,'Listado desplegable'!$A$15:$B$42,2,0),"")</f>
        <v/>
      </c>
      <c r="G438" s="141" t="str">
        <f>IFERROR(VLOOKUP('Anexo 2. Cuadro de seguimiento'!$I444,$A$44:$C$99,2,0),"Seleccionar")</f>
        <v>Seleccionar</v>
      </c>
      <c r="H438" s="85" t="str">
        <f>IFERROR(VLOOKUP($G438,$B$45:C$99,2,0),"")</f>
        <v/>
      </c>
      <c r="I438" s="22" t="str">
        <f t="shared" si="16"/>
        <v>SIN EJECUTAR</v>
      </c>
      <c r="J438" s="22" t="str">
        <f t="shared" si="17"/>
        <v>SIN EJECUTAR</v>
      </c>
      <c r="AO438" s="89">
        <f>IF('Anexo 2. Cuadro de seguimiento'!S444="",0,'Anexo 2. Cuadro de seguimiento'!S444)</f>
        <v>0</v>
      </c>
      <c r="AP438" s="89">
        <f>IF('Anexo 2. Cuadro de seguimiento'!T444="",0,'Anexo 2. Cuadro de seguimiento'!T444)</f>
        <v>0</v>
      </c>
    </row>
    <row r="439" spans="5:42" ht="15" customHeight="1">
      <c r="E439" s="140" t="str">
        <f>IFERROR(VLOOKUP('Anexo 2. Cuadro de seguimiento'!$G444,'Listado desplegable'!$A$4:$B$12,2,0),"")</f>
        <v/>
      </c>
      <c r="F439" s="73" t="str">
        <f>IFERROR(VLOOKUP('Anexo 2. Cuadro de seguimiento'!$H444,'Listado desplegable'!$A$15:$B$42,2,0),"")</f>
        <v/>
      </c>
      <c r="G439" s="141" t="str">
        <f>IFERROR(VLOOKUP('Anexo 2. Cuadro de seguimiento'!$I445,$A$44:$C$99,2,0),"Seleccionar")</f>
        <v>Seleccionar</v>
      </c>
      <c r="H439" s="142" t="str">
        <f>IFERROR(VLOOKUP($G439,$B$45:C$99,2,0),"")</f>
        <v/>
      </c>
      <c r="I439" s="22" t="str">
        <f t="shared" si="16"/>
        <v>SIN EJECUTAR</v>
      </c>
      <c r="J439" s="22" t="str">
        <f t="shared" si="17"/>
        <v>SIN EJECUTAR</v>
      </c>
      <c r="AO439" s="89">
        <f>IF('Anexo 2. Cuadro de seguimiento'!S445="",0,'Anexo 2. Cuadro de seguimiento'!S445)</f>
        <v>0</v>
      </c>
      <c r="AP439" s="89">
        <f>IF('Anexo 2. Cuadro de seguimiento'!T445="",0,'Anexo 2. Cuadro de seguimiento'!T445)</f>
        <v>0</v>
      </c>
    </row>
    <row r="440" spans="5:42" ht="15" customHeight="1">
      <c r="E440" s="145" t="str">
        <f>IFERROR(VLOOKUP('Anexo 2. Cuadro de seguimiento'!$G446,'Listado desplegable'!$A$4:$B$12,2,0),"")</f>
        <v/>
      </c>
      <c r="F440" s="109" t="str">
        <f>IFERROR(VLOOKUP('Anexo 2. Cuadro de seguimiento'!$H446,'Listado desplegable'!$A$15:$B$42,2,0),"")</f>
        <v/>
      </c>
      <c r="G440" s="107" t="str">
        <f>IFERROR(VLOOKUP('Anexo 2. Cuadro de seguimiento'!$I446,$A$44:$C$99,2,0),"Seleccionar")</f>
        <v>Seleccionar</v>
      </c>
      <c r="H440" s="108" t="str">
        <f>IFERROR(VLOOKUP($G440,$B$45:C$99,2,0),"")</f>
        <v/>
      </c>
      <c r="I440" s="22" t="str">
        <f t="shared" si="16"/>
        <v>SIN EJECUTAR</v>
      </c>
      <c r="J440" s="22" t="str">
        <f t="shared" si="17"/>
        <v>SIN EJECUTAR</v>
      </c>
      <c r="AO440" s="89">
        <f>IF('Anexo 2. Cuadro de seguimiento'!S446="",0,'Anexo 2. Cuadro de seguimiento'!S446)</f>
        <v>0</v>
      </c>
      <c r="AP440" s="89">
        <f>IF('Anexo 2. Cuadro de seguimiento'!T446="",0,'Anexo 2. Cuadro de seguimiento'!T446)</f>
        <v>0</v>
      </c>
    </row>
    <row r="441" spans="5:42" ht="15" customHeight="1">
      <c r="E441" s="146" t="str">
        <f>IFERROR(VLOOKUP('Anexo 2. Cuadro de seguimiento'!$G446,'Listado desplegable'!$A$4:$B$12,2,0),"")</f>
        <v/>
      </c>
      <c r="F441" s="109" t="str">
        <f>IFERROR(VLOOKUP('Anexo 2. Cuadro de seguimiento'!$H446,'Listado desplegable'!$A$15:$B$42,2,0),"")</f>
        <v/>
      </c>
      <c r="G441" s="107" t="str">
        <f>IFERROR(VLOOKUP('Anexo 2. Cuadro de seguimiento'!$I447,$A$44:$C$99,2,0),"Seleccionar")</f>
        <v>Seleccionar</v>
      </c>
      <c r="H441" s="108" t="str">
        <f>IFERROR(VLOOKUP($G441,$B$45:C$99,2,0),"")</f>
        <v/>
      </c>
      <c r="I441" s="22" t="str">
        <f t="shared" si="16"/>
        <v>SIN EJECUTAR</v>
      </c>
      <c r="J441" s="22" t="str">
        <f t="shared" si="17"/>
        <v>SIN EJECUTAR</v>
      </c>
      <c r="AO441" s="89">
        <f>IF('Anexo 2. Cuadro de seguimiento'!S447="",0,'Anexo 2. Cuadro de seguimiento'!S447)</f>
        <v>0</v>
      </c>
      <c r="AP441" s="89">
        <f>IF('Anexo 2. Cuadro de seguimiento'!T447="",0,'Anexo 2. Cuadro de seguimiento'!T447)</f>
        <v>0</v>
      </c>
    </row>
    <row r="442" spans="5:42" ht="15" customHeight="1">
      <c r="E442" s="140" t="str">
        <f>IFERROR(VLOOKUP('Anexo 2. Cuadro de seguimiento'!$G448,'Listado desplegable'!$A$4:$B$12,2,0),"")</f>
        <v/>
      </c>
      <c r="F442" s="73" t="str">
        <f>IFERROR(VLOOKUP('Anexo 2. Cuadro de seguimiento'!$H448,'Listado desplegable'!$A$15:$B$42,2,0),"")</f>
        <v/>
      </c>
      <c r="G442" s="141" t="str">
        <f>IFERROR(VLOOKUP('Anexo 2. Cuadro de seguimiento'!$I448,$A$44:$C$99,2,0),"Seleccionar")</f>
        <v>Seleccionar</v>
      </c>
      <c r="H442" s="85" t="str">
        <f>IFERROR(VLOOKUP($G442,$B$45:C$99,2,0),"")</f>
        <v/>
      </c>
      <c r="I442" s="22" t="str">
        <f t="shared" si="16"/>
        <v>SIN EJECUTAR</v>
      </c>
      <c r="J442" s="22" t="str">
        <f t="shared" si="17"/>
        <v>SIN EJECUTAR</v>
      </c>
      <c r="AO442" s="89">
        <f>IF('Anexo 2. Cuadro de seguimiento'!S448="",0,'Anexo 2. Cuadro de seguimiento'!S448)</f>
        <v>0</v>
      </c>
      <c r="AP442" s="89">
        <f>IF('Anexo 2. Cuadro de seguimiento'!T448="",0,'Anexo 2. Cuadro de seguimiento'!T448)</f>
        <v>0</v>
      </c>
    </row>
    <row r="443" spans="5:42" ht="15" customHeight="1">
      <c r="E443" s="140" t="str">
        <f>IFERROR(VLOOKUP('Anexo 2. Cuadro de seguimiento'!$G448,'Listado desplegable'!$A$4:$B$12,2,0),"")</f>
        <v/>
      </c>
      <c r="F443" s="73" t="str">
        <f>IFERROR(VLOOKUP('Anexo 2. Cuadro de seguimiento'!$H448,'Listado desplegable'!$A$15:$B$42,2,0),"")</f>
        <v/>
      </c>
      <c r="G443" s="141" t="str">
        <f>IFERROR(VLOOKUP('Anexo 2. Cuadro de seguimiento'!$I449,$A$44:$C$99,2,0),"Seleccionar")</f>
        <v>Seleccionar</v>
      </c>
      <c r="H443" s="142" t="str">
        <f>IFERROR(VLOOKUP($G443,$B$45:C$99,2,0),"")</f>
        <v/>
      </c>
      <c r="I443" s="22" t="str">
        <f t="shared" si="16"/>
        <v>SIN EJECUTAR</v>
      </c>
      <c r="J443" s="22" t="str">
        <f t="shared" si="17"/>
        <v>SIN EJECUTAR</v>
      </c>
      <c r="AO443" s="89">
        <f>IF('Anexo 2. Cuadro de seguimiento'!S449="",0,'Anexo 2. Cuadro de seguimiento'!S449)</f>
        <v>0</v>
      </c>
      <c r="AP443" s="89">
        <f>IF('Anexo 2. Cuadro de seguimiento'!T449="",0,'Anexo 2. Cuadro de seguimiento'!T449)</f>
        <v>0</v>
      </c>
    </row>
    <row r="444" spans="5:42" ht="15" customHeight="1">
      <c r="E444" s="145" t="str">
        <f>IFERROR(VLOOKUP('Anexo 2. Cuadro de seguimiento'!$G450,'Listado desplegable'!$A$4:$B$12,2,0),"")</f>
        <v/>
      </c>
      <c r="F444" s="107" t="str">
        <f>IFERROR(VLOOKUP('Anexo 2. Cuadro de seguimiento'!$H450,'Listado desplegable'!$A$15:$C$42,2,0),"")</f>
        <v/>
      </c>
      <c r="G444" s="107" t="str">
        <f>IFERROR(VLOOKUP('Anexo 2. Cuadro de seguimiento'!$I450,$A$44:$C$99,2,0),"Seleccionar")</f>
        <v>Seleccionar</v>
      </c>
      <c r="H444" s="108" t="str">
        <f>IFERROR(VLOOKUP($G444,$B$45:C$99,2,0),"")</f>
        <v/>
      </c>
      <c r="I444" s="22" t="str">
        <f t="shared" si="16"/>
        <v>SIN EJECUTAR</v>
      </c>
      <c r="J444" s="22" t="str">
        <f t="shared" si="17"/>
        <v>SIN EJECUTAR</v>
      </c>
      <c r="AO444" s="89">
        <f>IF('Anexo 2. Cuadro de seguimiento'!S450="",0,'Anexo 2. Cuadro de seguimiento'!S450)</f>
        <v>0</v>
      </c>
      <c r="AP444" s="89">
        <f>IF('Anexo 2. Cuadro de seguimiento'!T450="",0,'Anexo 2. Cuadro de seguimiento'!T450)</f>
        <v>0</v>
      </c>
    </row>
    <row r="445" spans="5:42" ht="15" customHeight="1">
      <c r="E445" s="146" t="str">
        <f>IFERROR(VLOOKUP('Anexo 2. Cuadro de seguimiento'!$G450,'Listado desplegable'!$A$4:$B$12,2,0),"")</f>
        <v/>
      </c>
      <c r="F445" s="109" t="str">
        <f>IFERROR(VLOOKUP('Anexo 2. Cuadro de seguimiento'!$H450,'Listado desplegable'!$A$15:$B$42,2,0),"")</f>
        <v/>
      </c>
      <c r="G445" s="107" t="str">
        <f>IFERROR(VLOOKUP('Anexo 2. Cuadro de seguimiento'!$I451,$A$44:$C$99,2,0),"Seleccionar")</f>
        <v>Seleccionar</v>
      </c>
      <c r="H445" s="108" t="str">
        <f>IFERROR(VLOOKUP($G445,$B$45:C$99,2,0),"")</f>
        <v/>
      </c>
      <c r="I445" s="22" t="str">
        <f t="shared" si="16"/>
        <v>SIN EJECUTAR</v>
      </c>
      <c r="J445" s="22" t="str">
        <f t="shared" si="17"/>
        <v>SIN EJECUTAR</v>
      </c>
      <c r="AO445" s="89">
        <f>IF('Anexo 2. Cuadro de seguimiento'!S451="",0,'Anexo 2. Cuadro de seguimiento'!S451)</f>
        <v>0</v>
      </c>
      <c r="AP445" s="89">
        <f>IF('Anexo 2. Cuadro de seguimiento'!T451="",0,'Anexo 2. Cuadro de seguimiento'!T451)</f>
        <v>0</v>
      </c>
    </row>
    <row r="446" spans="5:42" ht="15" customHeight="1">
      <c r="E446" s="140" t="str">
        <f>IFERROR(VLOOKUP('Anexo 2. Cuadro de seguimiento'!$G452,'Listado desplegable'!$A$4:$B$12,2,0),"")</f>
        <v/>
      </c>
      <c r="F446" s="73" t="str">
        <f>IFERROR(VLOOKUP('Anexo 2. Cuadro de seguimiento'!$H452,'Listado desplegable'!$A$15:$B$42,2,0),"")</f>
        <v/>
      </c>
      <c r="G446" s="141" t="str">
        <f>IFERROR(VLOOKUP('Anexo 2. Cuadro de seguimiento'!$I452,$A$44:$C$99,2,0),"Seleccionar")</f>
        <v>Seleccionar</v>
      </c>
      <c r="H446" s="85" t="str">
        <f>IFERROR(VLOOKUP($G446,$B$45:C$99,2,0),"")</f>
        <v/>
      </c>
      <c r="I446" s="22" t="str">
        <f t="shared" si="16"/>
        <v>SIN EJECUTAR</v>
      </c>
      <c r="J446" s="22" t="str">
        <f t="shared" si="17"/>
        <v>SIN EJECUTAR</v>
      </c>
      <c r="AO446" s="89">
        <f>IF('Anexo 2. Cuadro de seguimiento'!S452="",0,'Anexo 2. Cuadro de seguimiento'!S452)</f>
        <v>0</v>
      </c>
      <c r="AP446" s="89">
        <f>IF('Anexo 2. Cuadro de seguimiento'!T452="",0,'Anexo 2. Cuadro de seguimiento'!T452)</f>
        <v>0</v>
      </c>
    </row>
    <row r="447" spans="5:42" ht="15" customHeight="1">
      <c r="E447" s="140" t="str">
        <f>IFERROR(VLOOKUP('Anexo 2. Cuadro de seguimiento'!$G452,'Listado desplegable'!$A$4:$B$12,2,0),"")</f>
        <v/>
      </c>
      <c r="F447" s="73" t="str">
        <f>IFERROR(VLOOKUP('Anexo 2. Cuadro de seguimiento'!$H452,'Listado desplegable'!$A$15:$B$42,2,0),"")</f>
        <v/>
      </c>
      <c r="G447" s="141" t="str">
        <f>IFERROR(VLOOKUP('Anexo 2. Cuadro de seguimiento'!$I453,$A$44:$C$99,2,0),"Seleccionar")</f>
        <v>Seleccionar</v>
      </c>
      <c r="H447" s="142" t="str">
        <f>IFERROR(VLOOKUP($G447,$B$45:C$99,2,0),"")</f>
        <v/>
      </c>
      <c r="I447" s="22" t="str">
        <f t="shared" si="16"/>
        <v>SIN EJECUTAR</v>
      </c>
      <c r="J447" s="22" t="str">
        <f t="shared" si="17"/>
        <v>SIN EJECUTAR</v>
      </c>
      <c r="AO447" s="89">
        <f>IF('Anexo 2. Cuadro de seguimiento'!S453="",0,'Anexo 2. Cuadro de seguimiento'!S453)</f>
        <v>0</v>
      </c>
      <c r="AP447" s="89">
        <f>IF('Anexo 2. Cuadro de seguimiento'!T453="",0,'Anexo 2. Cuadro de seguimiento'!T453)</f>
        <v>0</v>
      </c>
    </row>
    <row r="448" spans="5:42" ht="15" customHeight="1">
      <c r="E448" s="145" t="str">
        <f>IFERROR(VLOOKUP('Anexo 2. Cuadro de seguimiento'!$G454,'Listado desplegable'!$A$4:$B$12,2,0),"")</f>
        <v/>
      </c>
      <c r="F448" s="109" t="str">
        <f>IFERROR(VLOOKUP('Anexo 2. Cuadro de seguimiento'!$H454,'Listado desplegable'!$A$15:$B$42,2,0),"")</f>
        <v/>
      </c>
      <c r="G448" s="107" t="str">
        <f>IFERROR(VLOOKUP('Anexo 2. Cuadro de seguimiento'!$I454,$A$44:$C$99,2,0),"Seleccionar")</f>
        <v>Seleccionar</v>
      </c>
      <c r="H448" s="108" t="str">
        <f>IFERROR(VLOOKUP($G448,$B$45:C$99,2,0),"")</f>
        <v/>
      </c>
      <c r="I448" s="22" t="str">
        <f t="shared" si="16"/>
        <v>SIN EJECUTAR</v>
      </c>
      <c r="J448" s="22" t="str">
        <f t="shared" si="17"/>
        <v>SIN EJECUTAR</v>
      </c>
      <c r="AO448" s="89">
        <f>IF('Anexo 2. Cuadro de seguimiento'!S454="",0,'Anexo 2. Cuadro de seguimiento'!S454)</f>
        <v>0</v>
      </c>
      <c r="AP448" s="89">
        <f>IF('Anexo 2. Cuadro de seguimiento'!T454="",0,'Anexo 2. Cuadro de seguimiento'!T454)</f>
        <v>0</v>
      </c>
    </row>
    <row r="449" spans="5:42" ht="15" customHeight="1">
      <c r="E449" s="146" t="str">
        <f>IFERROR(VLOOKUP('Anexo 2. Cuadro de seguimiento'!$G454,'Listado desplegable'!$A$4:$B$12,2,0),"")</f>
        <v/>
      </c>
      <c r="F449" s="109" t="str">
        <f>IFERROR(VLOOKUP('Anexo 2. Cuadro de seguimiento'!$H454,'Listado desplegable'!$A$15:$B$42,2,0),"")</f>
        <v/>
      </c>
      <c r="G449" s="107" t="str">
        <f>IFERROR(VLOOKUP('Anexo 2. Cuadro de seguimiento'!$I455,$A$44:$C$99,2,0),"Seleccionar")</f>
        <v>Seleccionar</v>
      </c>
      <c r="H449" s="108" t="str">
        <f>IFERROR(VLOOKUP($G449,$B$45:C$99,2,0),"")</f>
        <v/>
      </c>
      <c r="I449" s="22" t="str">
        <f t="shared" si="16"/>
        <v>SIN EJECUTAR</v>
      </c>
      <c r="J449" s="22" t="str">
        <f t="shared" si="17"/>
        <v>SIN EJECUTAR</v>
      </c>
      <c r="AO449" s="89">
        <f>IF('Anexo 2. Cuadro de seguimiento'!S455="",0,'Anexo 2. Cuadro de seguimiento'!S455)</f>
        <v>0</v>
      </c>
      <c r="AP449" s="89">
        <f>IF('Anexo 2. Cuadro de seguimiento'!T455="",0,'Anexo 2. Cuadro de seguimiento'!T455)</f>
        <v>0</v>
      </c>
    </row>
    <row r="450" spans="5:42" ht="15" customHeight="1">
      <c r="E450" s="140" t="str">
        <f>IFERROR(VLOOKUP('Anexo 2. Cuadro de seguimiento'!$G456,'Listado desplegable'!$A$4:$B$12,2,0),"")</f>
        <v/>
      </c>
      <c r="F450" s="73" t="str">
        <f>IFERROR(VLOOKUP('Anexo 2. Cuadro de seguimiento'!$H456,'Listado desplegable'!$A$15:$B$42,2,0),"")</f>
        <v/>
      </c>
      <c r="G450" s="141" t="str">
        <f>IFERROR(VLOOKUP('Anexo 2. Cuadro de seguimiento'!$I456,$A$44:$C$99,2,0),"Seleccionar")</f>
        <v>Seleccionar</v>
      </c>
      <c r="H450" s="85" t="str">
        <f>IFERROR(VLOOKUP($G450,$B$45:C$99,2,0),"")</f>
        <v/>
      </c>
      <c r="I450" s="22" t="str">
        <f t="shared" si="16"/>
        <v>SIN EJECUTAR</v>
      </c>
      <c r="J450" s="22" t="str">
        <f t="shared" si="17"/>
        <v>SIN EJECUTAR</v>
      </c>
      <c r="AO450" s="89">
        <f>IF('Anexo 2. Cuadro de seguimiento'!S456="",0,'Anexo 2. Cuadro de seguimiento'!S456)</f>
        <v>0</v>
      </c>
      <c r="AP450" s="89">
        <f>IF('Anexo 2. Cuadro de seguimiento'!T456="",0,'Anexo 2. Cuadro de seguimiento'!T456)</f>
        <v>0</v>
      </c>
    </row>
    <row r="451" spans="5:42" ht="15" customHeight="1">
      <c r="E451" s="140" t="str">
        <f>IFERROR(VLOOKUP('Anexo 2. Cuadro de seguimiento'!$G456,'Listado desplegable'!$A$4:$B$12,2,0),"")</f>
        <v/>
      </c>
      <c r="F451" s="73" t="str">
        <f>IFERROR(VLOOKUP('Anexo 2. Cuadro de seguimiento'!$H456,'Listado desplegable'!$A$15:$B$42,2,0),"")</f>
        <v/>
      </c>
      <c r="G451" s="141" t="str">
        <f>IFERROR(VLOOKUP('Anexo 2. Cuadro de seguimiento'!$I457,$A$44:$C$99,2,0),"Seleccionar")</f>
        <v>Seleccionar</v>
      </c>
      <c r="H451" s="142" t="str">
        <f>IFERROR(VLOOKUP($G451,$B$45:C$99,2,0),"")</f>
        <v/>
      </c>
      <c r="I451" s="22" t="str">
        <f t="shared" si="16"/>
        <v>SIN EJECUTAR</v>
      </c>
      <c r="J451" s="22" t="str">
        <f t="shared" si="17"/>
        <v>SIN EJECUTAR</v>
      </c>
      <c r="AO451" s="89">
        <f>IF('Anexo 2. Cuadro de seguimiento'!S457="",0,'Anexo 2. Cuadro de seguimiento'!S457)</f>
        <v>0</v>
      </c>
      <c r="AP451" s="89">
        <f>IF('Anexo 2. Cuadro de seguimiento'!T457="",0,'Anexo 2. Cuadro de seguimiento'!T457)</f>
        <v>0</v>
      </c>
    </row>
    <row r="452" spans="5:42" ht="15" customHeight="1">
      <c r="E452" s="145" t="str">
        <f>IFERROR(VLOOKUP('Anexo 2. Cuadro de seguimiento'!$G458,'Listado desplegable'!$A$4:$B$12,2,0),"")</f>
        <v/>
      </c>
      <c r="F452" s="107" t="str">
        <f>IFERROR(VLOOKUP('Anexo 2. Cuadro de seguimiento'!$H458,'Listado desplegable'!$A$15:$C$42,2,0),"")</f>
        <v/>
      </c>
      <c r="G452" s="107" t="str">
        <f>IFERROR(VLOOKUP('Anexo 2. Cuadro de seguimiento'!$I458,$A$44:$C$99,2,0),"Seleccionar")</f>
        <v>Seleccionar</v>
      </c>
      <c r="H452" s="108" t="str">
        <f>IFERROR(VLOOKUP($G452,$B$45:C$99,2,0),"")</f>
        <v/>
      </c>
      <c r="I452" s="22" t="str">
        <f t="shared" si="16"/>
        <v>SIN EJECUTAR</v>
      </c>
      <c r="J452" s="22" t="str">
        <f t="shared" si="17"/>
        <v>SIN EJECUTAR</v>
      </c>
      <c r="AO452" s="89">
        <f>IF('Anexo 2. Cuadro de seguimiento'!S458="",0,'Anexo 2. Cuadro de seguimiento'!S458)</f>
        <v>0</v>
      </c>
      <c r="AP452" s="89">
        <f>IF('Anexo 2. Cuadro de seguimiento'!T458="",0,'Anexo 2. Cuadro de seguimiento'!T458)</f>
        <v>0</v>
      </c>
    </row>
    <row r="453" spans="5:42" ht="15" customHeight="1">
      <c r="E453" s="146" t="str">
        <f>IFERROR(VLOOKUP('Anexo 2. Cuadro de seguimiento'!$G458,'Listado desplegable'!$A$4:$B$12,2,0),"")</f>
        <v/>
      </c>
      <c r="F453" s="109" t="str">
        <f>IFERROR(VLOOKUP('Anexo 2. Cuadro de seguimiento'!$H458,'Listado desplegable'!$A$15:$B$42,2,0),"")</f>
        <v/>
      </c>
      <c r="G453" s="107" t="str">
        <f>IFERROR(VLOOKUP('Anexo 2. Cuadro de seguimiento'!$I459,$A$44:$C$99,2,0),"Seleccionar")</f>
        <v>Seleccionar</v>
      </c>
      <c r="H453" s="108" t="str">
        <f>IFERROR(VLOOKUP($G453,$B$45:C$99,2,0),"")</f>
        <v/>
      </c>
      <c r="I453" s="22" t="str">
        <f t="shared" si="16"/>
        <v>SIN EJECUTAR</v>
      </c>
      <c r="J453" s="22" t="str">
        <f t="shared" si="17"/>
        <v>SIN EJECUTAR</v>
      </c>
      <c r="AO453" s="89">
        <f>IF('Anexo 2. Cuadro de seguimiento'!S459="",0,'Anexo 2. Cuadro de seguimiento'!S459)</f>
        <v>0</v>
      </c>
      <c r="AP453" s="89">
        <f>IF('Anexo 2. Cuadro de seguimiento'!T459="",0,'Anexo 2. Cuadro de seguimiento'!T459)</f>
        <v>0</v>
      </c>
    </row>
    <row r="454" spans="5:42" ht="15" customHeight="1">
      <c r="E454" s="140" t="str">
        <f>IFERROR(VLOOKUP('Anexo 2. Cuadro de seguimiento'!$G460,'Listado desplegable'!$A$4:$B$12,2,0),"")</f>
        <v/>
      </c>
      <c r="F454" s="73" t="str">
        <f>IFERROR(VLOOKUP('Anexo 2. Cuadro de seguimiento'!$H460,'Listado desplegable'!$A$15:$B$42,2,0),"")</f>
        <v/>
      </c>
      <c r="G454" s="141" t="str">
        <f>IFERROR(VLOOKUP('Anexo 2. Cuadro de seguimiento'!$I460,$A$44:$C$99,2,0),"Seleccionar")</f>
        <v>Seleccionar</v>
      </c>
      <c r="H454" s="85" t="str">
        <f>IFERROR(VLOOKUP($G454,$B$45:C$99,2,0),"")</f>
        <v/>
      </c>
      <c r="I454" s="22" t="str">
        <f t="shared" si="16"/>
        <v>SIN EJECUTAR</v>
      </c>
      <c r="J454" s="22" t="str">
        <f t="shared" si="17"/>
        <v>SIN EJECUTAR</v>
      </c>
      <c r="AO454" s="89">
        <f>IF('Anexo 2. Cuadro de seguimiento'!S460="",0,'Anexo 2. Cuadro de seguimiento'!S460)</f>
        <v>0</v>
      </c>
      <c r="AP454" s="89">
        <f>IF('Anexo 2. Cuadro de seguimiento'!T460="",0,'Anexo 2. Cuadro de seguimiento'!T460)</f>
        <v>0</v>
      </c>
    </row>
    <row r="455" spans="5:42" ht="15" customHeight="1">
      <c r="E455" s="140" t="str">
        <f>IFERROR(VLOOKUP('Anexo 2. Cuadro de seguimiento'!$G460,'Listado desplegable'!$A$4:$B$12,2,0),"")</f>
        <v/>
      </c>
      <c r="F455" s="73" t="str">
        <f>IFERROR(VLOOKUP('Anexo 2. Cuadro de seguimiento'!$H460,'Listado desplegable'!$A$15:$B$42,2,0),"")</f>
        <v/>
      </c>
      <c r="G455" s="141" t="str">
        <f>IFERROR(VLOOKUP('Anexo 2. Cuadro de seguimiento'!$I461,$A$44:$C$99,2,0),"Seleccionar")</f>
        <v>Seleccionar</v>
      </c>
      <c r="H455" s="142" t="str">
        <f>IFERROR(VLOOKUP($G455,$B$45:C$99,2,0),"")</f>
        <v/>
      </c>
      <c r="I455" s="22" t="str">
        <f t="shared" si="16"/>
        <v>SIN EJECUTAR</v>
      </c>
      <c r="J455" s="22" t="str">
        <f t="shared" si="17"/>
        <v>SIN EJECUTAR</v>
      </c>
      <c r="AO455" s="89">
        <f>IF('Anexo 2. Cuadro de seguimiento'!S461="",0,'Anexo 2. Cuadro de seguimiento'!S461)</f>
        <v>0</v>
      </c>
      <c r="AP455" s="89">
        <f>IF('Anexo 2. Cuadro de seguimiento'!T461="",0,'Anexo 2. Cuadro de seguimiento'!T461)</f>
        <v>0</v>
      </c>
    </row>
    <row r="456" spans="5:42" ht="15" customHeight="1">
      <c r="E456" s="145" t="str">
        <f>IFERROR(VLOOKUP('Anexo 2. Cuadro de seguimiento'!$G462,'Listado desplegable'!$A$4:$B$12,2,0),"")</f>
        <v/>
      </c>
      <c r="F456" s="109" t="str">
        <f>IFERROR(VLOOKUP('Anexo 2. Cuadro de seguimiento'!$H462,'Listado desplegable'!$A$15:$B$42,2,0),"")</f>
        <v/>
      </c>
      <c r="G456" s="107" t="str">
        <f>IFERROR(VLOOKUP('Anexo 2. Cuadro de seguimiento'!$I462,$A$44:$C$99,2,0),"Seleccionar")</f>
        <v>Seleccionar</v>
      </c>
      <c r="H456" s="108" t="str">
        <f>IFERROR(VLOOKUP($G456,$B$45:C$99,2,0),"")</f>
        <v/>
      </c>
      <c r="I456" s="22" t="str">
        <f t="shared" si="16"/>
        <v>SIN EJECUTAR</v>
      </c>
      <c r="J456" s="22" t="str">
        <f t="shared" si="17"/>
        <v>SIN EJECUTAR</v>
      </c>
      <c r="AO456" s="89">
        <f>IF('Anexo 2. Cuadro de seguimiento'!S462="",0,'Anexo 2. Cuadro de seguimiento'!S462)</f>
        <v>0</v>
      </c>
      <c r="AP456" s="89">
        <f>IF('Anexo 2. Cuadro de seguimiento'!T462="",0,'Anexo 2. Cuadro de seguimiento'!T462)</f>
        <v>0</v>
      </c>
    </row>
    <row r="457" spans="5:42" ht="15" customHeight="1">
      <c r="E457" s="146" t="str">
        <f>IFERROR(VLOOKUP('Anexo 2. Cuadro de seguimiento'!$G462,'Listado desplegable'!$A$4:$B$12,2,0),"")</f>
        <v/>
      </c>
      <c r="F457" s="109" t="str">
        <f>IFERROR(VLOOKUP('Anexo 2. Cuadro de seguimiento'!$H462,'Listado desplegable'!$A$15:$B$42,2,0),"")</f>
        <v/>
      </c>
      <c r="G457" s="107" t="str">
        <f>IFERROR(VLOOKUP('Anexo 2. Cuadro de seguimiento'!$I463,$A$44:$C$99,2,0),"Seleccionar")</f>
        <v>Seleccionar</v>
      </c>
      <c r="H457" s="108" t="str">
        <f>IFERROR(VLOOKUP($G457,$B$45:C$99,2,0),"")</f>
        <v/>
      </c>
      <c r="I457" s="22" t="str">
        <f t="shared" si="16"/>
        <v>SIN EJECUTAR</v>
      </c>
      <c r="J457" s="22" t="str">
        <f t="shared" si="17"/>
        <v>SIN EJECUTAR</v>
      </c>
      <c r="AO457" s="89">
        <f>IF('Anexo 2. Cuadro de seguimiento'!S463="",0,'Anexo 2. Cuadro de seguimiento'!S463)</f>
        <v>0</v>
      </c>
      <c r="AP457" s="89">
        <f>IF('Anexo 2. Cuadro de seguimiento'!T463="",0,'Anexo 2. Cuadro de seguimiento'!T463)</f>
        <v>0</v>
      </c>
    </row>
    <row r="458" spans="5:42" ht="15" customHeight="1">
      <c r="E458" s="140" t="str">
        <f>IFERROR(VLOOKUP('Anexo 2. Cuadro de seguimiento'!$G464,'Listado desplegable'!$A$4:$B$12,2,0),"")</f>
        <v/>
      </c>
      <c r="F458" s="73" t="str">
        <f>IFERROR(VLOOKUP('Anexo 2. Cuadro de seguimiento'!$H464,'Listado desplegable'!$A$15:$B$42,2,0),"")</f>
        <v/>
      </c>
      <c r="G458" s="141" t="str">
        <f>IFERROR(VLOOKUP('Anexo 2. Cuadro de seguimiento'!$I464,$A$44:$C$99,2,0),"Seleccionar")</f>
        <v>Seleccionar</v>
      </c>
      <c r="H458" s="85" t="str">
        <f>IFERROR(VLOOKUP($G458,$B$45:C$99,2,0),"")</f>
        <v/>
      </c>
      <c r="I458" s="22" t="str">
        <f t="shared" si="16"/>
        <v>SIN EJECUTAR</v>
      </c>
      <c r="J458" s="22" t="str">
        <f t="shared" si="17"/>
        <v>SIN EJECUTAR</v>
      </c>
      <c r="AO458" s="89">
        <f>IF('Anexo 2. Cuadro de seguimiento'!S464="",0,'Anexo 2. Cuadro de seguimiento'!S464)</f>
        <v>0</v>
      </c>
      <c r="AP458" s="89">
        <f>IF('Anexo 2. Cuadro de seguimiento'!T464="",0,'Anexo 2. Cuadro de seguimiento'!T464)</f>
        <v>0</v>
      </c>
    </row>
    <row r="459" spans="5:42" ht="15" customHeight="1">
      <c r="E459" s="140" t="str">
        <f>IFERROR(VLOOKUP('Anexo 2. Cuadro de seguimiento'!$G464,'Listado desplegable'!$A$4:$B$12,2,0),"")</f>
        <v/>
      </c>
      <c r="F459" s="73" t="str">
        <f>IFERROR(VLOOKUP('Anexo 2. Cuadro de seguimiento'!$H464,'Listado desplegable'!$A$15:$B$42,2,0),"")</f>
        <v/>
      </c>
      <c r="G459" s="141" t="str">
        <f>IFERROR(VLOOKUP('Anexo 2. Cuadro de seguimiento'!$I465,$A$44:$C$99,2,0),"Seleccionar")</f>
        <v>Seleccionar</v>
      </c>
      <c r="H459" s="142" t="str">
        <f>IFERROR(VLOOKUP($G459,$B$45:C$99,2,0),"")</f>
        <v/>
      </c>
      <c r="I459" s="22" t="str">
        <f t="shared" si="16"/>
        <v>SIN EJECUTAR</v>
      </c>
      <c r="J459" s="22" t="str">
        <f t="shared" si="17"/>
        <v>SIN EJECUTAR</v>
      </c>
      <c r="AO459" s="89">
        <f>IF('Anexo 2. Cuadro de seguimiento'!S465="",0,'Anexo 2. Cuadro de seguimiento'!S465)</f>
        <v>0</v>
      </c>
      <c r="AP459" s="89">
        <f>IF('Anexo 2. Cuadro de seguimiento'!T465="",0,'Anexo 2. Cuadro de seguimiento'!T465)</f>
        <v>0</v>
      </c>
    </row>
    <row r="460" spans="5:42" ht="15" customHeight="1">
      <c r="E460" s="145" t="str">
        <f>IFERROR(VLOOKUP('Anexo 2. Cuadro de seguimiento'!$G466,'Listado desplegable'!$A$4:$B$12,2,0),"")</f>
        <v/>
      </c>
      <c r="F460" s="107" t="str">
        <f>IFERROR(VLOOKUP('Anexo 2. Cuadro de seguimiento'!$H466,'Listado desplegable'!$A$15:$C$42,2,0),"")</f>
        <v/>
      </c>
      <c r="G460" s="107" t="str">
        <f>IFERROR(VLOOKUP('Anexo 2. Cuadro de seguimiento'!$I466,$A$44:$C$99,2,0),"Seleccionar")</f>
        <v>Seleccionar</v>
      </c>
      <c r="H460" s="108" t="str">
        <f>IFERROR(VLOOKUP($G460,$B$45:C$99,2,0),"")</f>
        <v/>
      </c>
      <c r="I460" s="22" t="str">
        <f t="shared" si="16"/>
        <v>SIN EJECUTAR</v>
      </c>
      <c r="J460" s="22" t="str">
        <f t="shared" si="17"/>
        <v>SIN EJECUTAR</v>
      </c>
      <c r="AO460" s="89">
        <f>IF('Anexo 2. Cuadro de seguimiento'!S466="",0,'Anexo 2. Cuadro de seguimiento'!S466)</f>
        <v>0</v>
      </c>
      <c r="AP460" s="89">
        <f>IF('Anexo 2. Cuadro de seguimiento'!T466="",0,'Anexo 2. Cuadro de seguimiento'!T466)</f>
        <v>0</v>
      </c>
    </row>
    <row r="461" spans="5:42" ht="15" customHeight="1">
      <c r="E461" s="146" t="str">
        <f>IFERROR(VLOOKUP('Anexo 2. Cuadro de seguimiento'!$G466,'Listado desplegable'!$A$4:$B$12,2,0),"")</f>
        <v/>
      </c>
      <c r="F461" s="109" t="str">
        <f>IFERROR(VLOOKUP('Anexo 2. Cuadro de seguimiento'!$H466,'Listado desplegable'!$A$15:$B$42,2,0),"")</f>
        <v/>
      </c>
      <c r="G461" s="107" t="str">
        <f>IFERROR(VLOOKUP('Anexo 2. Cuadro de seguimiento'!$I467,$A$44:$C$99,2,0),"Seleccionar")</f>
        <v>Seleccionar</v>
      </c>
      <c r="H461" s="108" t="str">
        <f>IFERROR(VLOOKUP($G461,$B$45:C$99,2,0),"")</f>
        <v/>
      </c>
      <c r="I461" s="22" t="str">
        <f t="shared" si="16"/>
        <v>SIN EJECUTAR</v>
      </c>
      <c r="J461" s="22" t="str">
        <f t="shared" si="17"/>
        <v>SIN EJECUTAR</v>
      </c>
      <c r="AO461" s="89">
        <f>IF('Anexo 2. Cuadro de seguimiento'!S467="",0,'Anexo 2. Cuadro de seguimiento'!S467)</f>
        <v>0</v>
      </c>
      <c r="AP461" s="89">
        <f>IF('Anexo 2. Cuadro de seguimiento'!T467="",0,'Anexo 2. Cuadro de seguimiento'!T467)</f>
        <v>0</v>
      </c>
    </row>
    <row r="462" spans="5:42" ht="15" customHeight="1">
      <c r="E462" s="140" t="str">
        <f>IFERROR(VLOOKUP('Anexo 2. Cuadro de seguimiento'!$G468,'Listado desplegable'!$A$4:$B$12,2,0),"")</f>
        <v/>
      </c>
      <c r="F462" s="73" t="str">
        <f>IFERROR(VLOOKUP('Anexo 2. Cuadro de seguimiento'!$H468,'Listado desplegable'!$A$15:$B$42,2,0),"")</f>
        <v/>
      </c>
      <c r="G462" s="141" t="str">
        <f>IFERROR(VLOOKUP('Anexo 2. Cuadro de seguimiento'!$I468,$A$44:$C$99,2,0),"Seleccionar")</f>
        <v>Seleccionar</v>
      </c>
      <c r="H462" s="85" t="str">
        <f>IFERROR(VLOOKUP($G462,$B$45:C$99,2,0),"")</f>
        <v/>
      </c>
      <c r="I462" s="22" t="str">
        <f t="shared" si="16"/>
        <v>SIN EJECUTAR</v>
      </c>
      <c r="J462" s="22" t="str">
        <f t="shared" si="17"/>
        <v>SIN EJECUTAR</v>
      </c>
      <c r="AO462" s="89">
        <f>IF('Anexo 2. Cuadro de seguimiento'!S468="",0,'Anexo 2. Cuadro de seguimiento'!S468)</f>
        <v>0</v>
      </c>
      <c r="AP462" s="89">
        <f>IF('Anexo 2. Cuadro de seguimiento'!T468="",0,'Anexo 2. Cuadro de seguimiento'!T468)</f>
        <v>0</v>
      </c>
    </row>
    <row r="463" spans="5:42" ht="15" customHeight="1">
      <c r="E463" s="140" t="str">
        <f>IFERROR(VLOOKUP('Anexo 2. Cuadro de seguimiento'!$G468,'Listado desplegable'!$A$4:$B$12,2,0),"")</f>
        <v/>
      </c>
      <c r="F463" s="73" t="str">
        <f>IFERROR(VLOOKUP('Anexo 2. Cuadro de seguimiento'!$H468,'Listado desplegable'!$A$15:$B$42,2,0),"")</f>
        <v/>
      </c>
      <c r="G463" s="141" t="str">
        <f>IFERROR(VLOOKUP('Anexo 2. Cuadro de seguimiento'!$I469,$A$44:$C$99,2,0),"Seleccionar")</f>
        <v>Seleccionar</v>
      </c>
      <c r="H463" s="142" t="str">
        <f>IFERROR(VLOOKUP($G463,$B$45:C$99,2,0),"")</f>
        <v/>
      </c>
      <c r="I463" s="22" t="str">
        <f t="shared" si="16"/>
        <v>SIN EJECUTAR</v>
      </c>
      <c r="J463" s="22" t="str">
        <f t="shared" si="17"/>
        <v>SIN EJECUTAR</v>
      </c>
      <c r="AO463" s="89">
        <f>IF('Anexo 2. Cuadro de seguimiento'!S469="",0,'Anexo 2. Cuadro de seguimiento'!S469)</f>
        <v>0</v>
      </c>
      <c r="AP463" s="89">
        <f>IF('Anexo 2. Cuadro de seguimiento'!T469="",0,'Anexo 2. Cuadro de seguimiento'!T469)</f>
        <v>0</v>
      </c>
    </row>
    <row r="464" spans="5:42" ht="15" customHeight="1">
      <c r="E464" s="145" t="str">
        <f>IFERROR(VLOOKUP('Anexo 2. Cuadro de seguimiento'!$G470,'Listado desplegable'!$A$4:$B$12,2,0),"")</f>
        <v/>
      </c>
      <c r="F464" s="109" t="str">
        <f>IFERROR(VLOOKUP('Anexo 2. Cuadro de seguimiento'!$H470,'Listado desplegable'!$A$15:$B$42,2,0),"")</f>
        <v/>
      </c>
      <c r="G464" s="107" t="str">
        <f>IFERROR(VLOOKUP('Anexo 2. Cuadro de seguimiento'!$I470,$A$44:$C$99,2,0),"Seleccionar")</f>
        <v>Seleccionar</v>
      </c>
      <c r="H464" s="108" t="str">
        <f>IFERROR(VLOOKUP($G464,$B$45:C$99,2,0),"")</f>
        <v/>
      </c>
      <c r="I464" s="22" t="str">
        <f t="shared" si="16"/>
        <v>SIN EJECUTAR</v>
      </c>
      <c r="J464" s="22" t="str">
        <f t="shared" si="17"/>
        <v>SIN EJECUTAR</v>
      </c>
      <c r="AO464" s="89">
        <f>IF('Anexo 2. Cuadro de seguimiento'!S470="",0,'Anexo 2. Cuadro de seguimiento'!S470)</f>
        <v>0</v>
      </c>
      <c r="AP464" s="89">
        <f>IF('Anexo 2. Cuadro de seguimiento'!T470="",0,'Anexo 2. Cuadro de seguimiento'!T470)</f>
        <v>0</v>
      </c>
    </row>
    <row r="465" spans="5:42" ht="15" customHeight="1">
      <c r="E465" s="146" t="str">
        <f>IFERROR(VLOOKUP('Anexo 2. Cuadro de seguimiento'!$G470,'Listado desplegable'!$A$4:$B$12,2,0),"")</f>
        <v/>
      </c>
      <c r="F465" s="109" t="str">
        <f>IFERROR(VLOOKUP('Anexo 2. Cuadro de seguimiento'!$H470,'Listado desplegable'!$A$15:$B$42,2,0),"")</f>
        <v/>
      </c>
      <c r="G465" s="107" t="str">
        <f>IFERROR(VLOOKUP('Anexo 2. Cuadro de seguimiento'!$I471,$A$44:$C$99,2,0),"Seleccionar")</f>
        <v>Seleccionar</v>
      </c>
      <c r="H465" s="108" t="str">
        <f>IFERROR(VLOOKUP($G465,$B$45:C$99,2,0),"")</f>
        <v/>
      </c>
      <c r="I465" s="22" t="str">
        <f t="shared" si="16"/>
        <v>SIN EJECUTAR</v>
      </c>
      <c r="J465" s="22" t="str">
        <f t="shared" si="17"/>
        <v>SIN EJECUTAR</v>
      </c>
      <c r="AO465" s="89">
        <f>IF('Anexo 2. Cuadro de seguimiento'!S471="",0,'Anexo 2. Cuadro de seguimiento'!S471)</f>
        <v>0</v>
      </c>
      <c r="AP465" s="89">
        <f>IF('Anexo 2. Cuadro de seguimiento'!T471="",0,'Anexo 2. Cuadro de seguimiento'!T471)</f>
        <v>0</v>
      </c>
    </row>
    <row r="466" spans="5:42" ht="15" customHeight="1">
      <c r="E466" s="140" t="str">
        <f>IFERROR(VLOOKUP('Anexo 2. Cuadro de seguimiento'!$G472,'Listado desplegable'!$A$4:$B$12,2,0),"")</f>
        <v/>
      </c>
      <c r="F466" s="73" t="str">
        <f>IFERROR(VLOOKUP('Anexo 2. Cuadro de seguimiento'!$H472,'Listado desplegable'!$A$15:$B$42,2,0),"")</f>
        <v/>
      </c>
      <c r="G466" s="141" t="str">
        <f>IFERROR(VLOOKUP('Anexo 2. Cuadro de seguimiento'!$I472,$A$44:$C$99,2,0),"Seleccionar")</f>
        <v>Seleccionar</v>
      </c>
      <c r="H466" s="85" t="str">
        <f>IFERROR(VLOOKUP($G466,$B$45:C$99,2,0),"")</f>
        <v/>
      </c>
      <c r="I466" s="22" t="str">
        <f t="shared" si="16"/>
        <v>SIN EJECUTAR</v>
      </c>
      <c r="J466" s="22" t="str">
        <f t="shared" si="17"/>
        <v>SIN EJECUTAR</v>
      </c>
      <c r="AO466" s="89">
        <f>IF('Anexo 2. Cuadro de seguimiento'!S472="",0,'Anexo 2. Cuadro de seguimiento'!S472)</f>
        <v>0</v>
      </c>
      <c r="AP466" s="89">
        <f>IF('Anexo 2. Cuadro de seguimiento'!T472="",0,'Anexo 2. Cuadro de seguimiento'!T472)</f>
        <v>0</v>
      </c>
    </row>
    <row r="467" spans="5:42" ht="15" customHeight="1">
      <c r="E467" s="140" t="str">
        <f>IFERROR(VLOOKUP('Anexo 2. Cuadro de seguimiento'!$G472,'Listado desplegable'!$A$4:$B$12,2,0),"")</f>
        <v/>
      </c>
      <c r="F467" s="73" t="str">
        <f>IFERROR(VLOOKUP('Anexo 2. Cuadro de seguimiento'!$H472,'Listado desplegable'!$A$15:$B$42,2,0),"")</f>
        <v/>
      </c>
      <c r="G467" s="141" t="str">
        <f>IFERROR(VLOOKUP('Anexo 2. Cuadro de seguimiento'!$I473,$A$44:$C$99,2,0),"Seleccionar")</f>
        <v>Seleccionar</v>
      </c>
      <c r="H467" s="142" t="str">
        <f>IFERROR(VLOOKUP($G467,$B$45:C$99,2,0),"")</f>
        <v/>
      </c>
      <c r="I467" s="22" t="str">
        <f t="shared" si="16"/>
        <v>SIN EJECUTAR</v>
      </c>
      <c r="J467" s="22" t="str">
        <f t="shared" si="17"/>
        <v>SIN EJECUTAR</v>
      </c>
      <c r="AO467" s="89">
        <f>IF('Anexo 2. Cuadro de seguimiento'!S473="",0,'Anexo 2. Cuadro de seguimiento'!S473)</f>
        <v>0</v>
      </c>
      <c r="AP467" s="89">
        <f>IF('Anexo 2. Cuadro de seguimiento'!T473="",0,'Anexo 2. Cuadro de seguimiento'!T473)</f>
        <v>0</v>
      </c>
    </row>
    <row r="468" spans="5:42" ht="15" customHeight="1">
      <c r="E468" s="145" t="str">
        <f>IFERROR(VLOOKUP('Anexo 2. Cuadro de seguimiento'!$G474,'Listado desplegable'!$A$4:$B$12,2,0),"")</f>
        <v/>
      </c>
      <c r="F468" s="107" t="str">
        <f>IFERROR(VLOOKUP('Anexo 2. Cuadro de seguimiento'!$H474,'Listado desplegable'!$A$15:$C$42,2,0),"")</f>
        <v/>
      </c>
      <c r="G468" s="107" t="str">
        <f>IFERROR(VLOOKUP('Anexo 2. Cuadro de seguimiento'!$I474,$A$44:$C$99,2,0),"Seleccionar")</f>
        <v>Seleccionar</v>
      </c>
      <c r="H468" s="108" t="str">
        <f>IFERROR(VLOOKUP($G468,$B$45:C$99,2,0),"")</f>
        <v/>
      </c>
      <c r="I468" s="22" t="str">
        <f t="shared" si="16"/>
        <v>SIN EJECUTAR</v>
      </c>
      <c r="J468" s="22" t="str">
        <f t="shared" si="17"/>
        <v>SIN EJECUTAR</v>
      </c>
      <c r="AO468" s="89">
        <f>IF('Anexo 2. Cuadro de seguimiento'!S474="",0,'Anexo 2. Cuadro de seguimiento'!S474)</f>
        <v>0</v>
      </c>
      <c r="AP468" s="89">
        <f>IF('Anexo 2. Cuadro de seguimiento'!T474="",0,'Anexo 2. Cuadro de seguimiento'!T474)</f>
        <v>0</v>
      </c>
    </row>
    <row r="469" spans="5:42" ht="15" customHeight="1">
      <c r="E469" s="146" t="str">
        <f>IFERROR(VLOOKUP('Anexo 2. Cuadro de seguimiento'!$G474,'Listado desplegable'!$A$4:$B$12,2,0),"")</f>
        <v/>
      </c>
      <c r="F469" s="109" t="str">
        <f>IFERROR(VLOOKUP('Anexo 2. Cuadro de seguimiento'!$H474,'Listado desplegable'!$A$15:$B$42,2,0),"")</f>
        <v/>
      </c>
      <c r="G469" s="107" t="str">
        <f>IFERROR(VLOOKUP('Anexo 2. Cuadro de seguimiento'!$I475,$A$44:$C$99,2,0),"Seleccionar")</f>
        <v>Seleccionar</v>
      </c>
      <c r="H469" s="108" t="str">
        <f>IFERROR(VLOOKUP($G469,$B$45:C$99,2,0),"")</f>
        <v/>
      </c>
      <c r="I469" s="22" t="str">
        <f t="shared" si="16"/>
        <v>SIN EJECUTAR</v>
      </c>
      <c r="J469" s="22" t="str">
        <f t="shared" si="17"/>
        <v>SIN EJECUTAR</v>
      </c>
      <c r="AO469" s="89">
        <f>IF('Anexo 2. Cuadro de seguimiento'!S475="",0,'Anexo 2. Cuadro de seguimiento'!S475)</f>
        <v>0</v>
      </c>
      <c r="AP469" s="89">
        <f>IF('Anexo 2. Cuadro de seguimiento'!T475="",0,'Anexo 2. Cuadro de seguimiento'!T475)</f>
        <v>0</v>
      </c>
    </row>
    <row r="470" spans="5:42" ht="15" customHeight="1">
      <c r="E470" s="140" t="str">
        <f>IFERROR(VLOOKUP('Anexo 2. Cuadro de seguimiento'!$G476,'Listado desplegable'!$A$4:$B$12,2,0),"")</f>
        <v/>
      </c>
      <c r="F470" s="73" t="str">
        <f>IFERROR(VLOOKUP('Anexo 2. Cuadro de seguimiento'!$H476,'Listado desplegable'!$A$15:$B$42,2,0),"")</f>
        <v/>
      </c>
      <c r="G470" s="141" t="str">
        <f>IFERROR(VLOOKUP('Anexo 2. Cuadro de seguimiento'!$I476,$A$44:$C$99,2,0),"Seleccionar")</f>
        <v>Seleccionar</v>
      </c>
      <c r="H470" s="85" t="str">
        <f>IFERROR(VLOOKUP($G470,$B$45:C$99,2,0),"")</f>
        <v/>
      </c>
      <c r="I470" s="22" t="str">
        <f t="shared" si="16"/>
        <v>SIN EJECUTAR</v>
      </c>
      <c r="J470" s="22" t="str">
        <f t="shared" si="17"/>
        <v>SIN EJECUTAR</v>
      </c>
      <c r="AO470" s="89">
        <f>IF('Anexo 2. Cuadro de seguimiento'!S476="",0,'Anexo 2. Cuadro de seguimiento'!S476)</f>
        <v>0</v>
      </c>
      <c r="AP470" s="89">
        <f>IF('Anexo 2. Cuadro de seguimiento'!T476="",0,'Anexo 2. Cuadro de seguimiento'!T476)</f>
        <v>0</v>
      </c>
    </row>
    <row r="471" spans="5:42" ht="15" customHeight="1">
      <c r="E471" s="140" t="str">
        <f>IFERROR(VLOOKUP('Anexo 2. Cuadro de seguimiento'!$G476,'Listado desplegable'!$A$4:$B$12,2,0),"")</f>
        <v/>
      </c>
      <c r="F471" s="73" t="str">
        <f>IFERROR(VLOOKUP('Anexo 2. Cuadro de seguimiento'!$H476,'Listado desplegable'!$A$15:$B$42,2,0),"")</f>
        <v/>
      </c>
      <c r="G471" s="141" t="str">
        <f>IFERROR(VLOOKUP('Anexo 2. Cuadro de seguimiento'!$I477,$A$44:$C$99,2,0),"Seleccionar")</f>
        <v>Seleccionar</v>
      </c>
      <c r="H471" s="142" t="str">
        <f>IFERROR(VLOOKUP($G471,$B$45:C$99,2,0),"")</f>
        <v/>
      </c>
      <c r="I471" s="22" t="str">
        <f t="shared" si="16"/>
        <v>SIN EJECUTAR</v>
      </c>
      <c r="J471" s="22" t="str">
        <f t="shared" si="17"/>
        <v>SIN EJECUTAR</v>
      </c>
      <c r="AO471" s="89">
        <f>IF('Anexo 2. Cuadro de seguimiento'!S477="",0,'Anexo 2. Cuadro de seguimiento'!S477)</f>
        <v>0</v>
      </c>
      <c r="AP471" s="89">
        <f>IF('Anexo 2. Cuadro de seguimiento'!T477="",0,'Anexo 2. Cuadro de seguimiento'!T477)</f>
        <v>0</v>
      </c>
    </row>
    <row r="472" spans="5:42" ht="15" customHeight="1">
      <c r="E472" s="145" t="str">
        <f>IFERROR(VLOOKUP('Anexo 2. Cuadro de seguimiento'!$G478,'Listado desplegable'!$A$4:$B$12,2,0),"")</f>
        <v/>
      </c>
      <c r="F472" s="109" t="str">
        <f>IFERROR(VLOOKUP('Anexo 2. Cuadro de seguimiento'!$H478,'Listado desplegable'!$A$15:$B$42,2,0),"")</f>
        <v/>
      </c>
      <c r="G472" s="107" t="str">
        <f>IFERROR(VLOOKUP('Anexo 2. Cuadro de seguimiento'!$I478,$A$44:$C$99,2,0),"Seleccionar")</f>
        <v>Seleccionar</v>
      </c>
      <c r="H472" s="108" t="str">
        <f>IFERROR(VLOOKUP($G472,$B$45:C$99,2,0),"")</f>
        <v/>
      </c>
      <c r="I472" s="22" t="str">
        <f t="shared" si="16"/>
        <v>SIN EJECUTAR</v>
      </c>
      <c r="J472" s="22" t="str">
        <f t="shared" si="17"/>
        <v>SIN EJECUTAR</v>
      </c>
      <c r="AO472" s="89">
        <f>IF('Anexo 2. Cuadro de seguimiento'!S478="",0,'Anexo 2. Cuadro de seguimiento'!S478)</f>
        <v>0</v>
      </c>
      <c r="AP472" s="89">
        <f>IF('Anexo 2. Cuadro de seguimiento'!T478="",0,'Anexo 2. Cuadro de seguimiento'!T478)</f>
        <v>0</v>
      </c>
    </row>
    <row r="473" spans="5:42" ht="15" customHeight="1">
      <c r="E473" s="146" t="str">
        <f>IFERROR(VLOOKUP('Anexo 2. Cuadro de seguimiento'!$G478,'Listado desplegable'!$A$4:$B$12,2,0),"")</f>
        <v/>
      </c>
      <c r="F473" s="109" t="str">
        <f>IFERROR(VLOOKUP('Anexo 2. Cuadro de seguimiento'!$H478,'Listado desplegable'!$A$15:$B$42,2,0),"")</f>
        <v/>
      </c>
      <c r="G473" s="107" t="str">
        <f>IFERROR(VLOOKUP('Anexo 2. Cuadro de seguimiento'!$I479,$A$44:$C$99,2,0),"Seleccionar")</f>
        <v>Seleccionar</v>
      </c>
      <c r="H473" s="108" t="str">
        <f>IFERROR(VLOOKUP($G473,$B$45:C$99,2,0),"")</f>
        <v/>
      </c>
      <c r="I473" s="22" t="str">
        <f t="shared" si="16"/>
        <v>SIN EJECUTAR</v>
      </c>
      <c r="J473" s="22" t="str">
        <f t="shared" si="17"/>
        <v>SIN EJECUTAR</v>
      </c>
      <c r="AO473" s="89">
        <f>IF('Anexo 2. Cuadro de seguimiento'!S479="",0,'Anexo 2. Cuadro de seguimiento'!S479)</f>
        <v>0</v>
      </c>
      <c r="AP473" s="89">
        <f>IF('Anexo 2. Cuadro de seguimiento'!T479="",0,'Anexo 2. Cuadro de seguimiento'!T479)</f>
        <v>0</v>
      </c>
    </row>
    <row r="474" spans="5:42" ht="15" customHeight="1">
      <c r="E474" s="140" t="str">
        <f>IFERROR(VLOOKUP('Anexo 2. Cuadro de seguimiento'!$G480,'Listado desplegable'!$A$4:$B$12,2,0),"")</f>
        <v/>
      </c>
      <c r="F474" s="73" t="str">
        <f>IFERROR(VLOOKUP('Anexo 2. Cuadro de seguimiento'!$H480,'Listado desplegable'!$A$15:$B$42,2,0),"")</f>
        <v/>
      </c>
      <c r="G474" s="141" t="str">
        <f>IFERROR(VLOOKUP('Anexo 2. Cuadro de seguimiento'!$I480,$A$44:$C$99,2,0),"Seleccionar")</f>
        <v>Seleccionar</v>
      </c>
      <c r="H474" s="85" t="str">
        <f>IFERROR(VLOOKUP($G474,$B$45:C$99,2,0),"")</f>
        <v/>
      </c>
      <c r="I474" s="22" t="str">
        <f t="shared" si="16"/>
        <v>SIN EJECUTAR</v>
      </c>
      <c r="J474" s="22" t="str">
        <f t="shared" si="17"/>
        <v>SIN EJECUTAR</v>
      </c>
      <c r="AO474" s="89">
        <f>IF('Anexo 2. Cuadro de seguimiento'!S480="",0,'Anexo 2. Cuadro de seguimiento'!S480)</f>
        <v>0</v>
      </c>
      <c r="AP474" s="89">
        <f>IF('Anexo 2. Cuadro de seguimiento'!T480="",0,'Anexo 2. Cuadro de seguimiento'!T480)</f>
        <v>0</v>
      </c>
    </row>
    <row r="475" spans="5:42" ht="15" customHeight="1">
      <c r="E475" s="140" t="str">
        <f>IFERROR(VLOOKUP('Anexo 2. Cuadro de seguimiento'!$G480,'Listado desplegable'!$A$4:$B$12,2,0),"")</f>
        <v/>
      </c>
      <c r="F475" s="73" t="str">
        <f>IFERROR(VLOOKUP('Anexo 2. Cuadro de seguimiento'!$H480,'Listado desplegable'!$A$15:$B$42,2,0),"")</f>
        <v/>
      </c>
      <c r="G475" s="141" t="str">
        <f>IFERROR(VLOOKUP('Anexo 2. Cuadro de seguimiento'!$I481,$A$44:$C$99,2,0),"Seleccionar")</f>
        <v>Seleccionar</v>
      </c>
      <c r="H475" s="142" t="str">
        <f>IFERROR(VLOOKUP($G475,$B$45:C$99,2,0),"")</f>
        <v/>
      </c>
      <c r="I475" s="22" t="str">
        <f t="shared" si="16"/>
        <v>SIN EJECUTAR</v>
      </c>
      <c r="J475" s="22" t="str">
        <f t="shared" si="17"/>
        <v>SIN EJECUTAR</v>
      </c>
      <c r="AO475" s="89">
        <f>IF('Anexo 2. Cuadro de seguimiento'!S481="",0,'Anexo 2. Cuadro de seguimiento'!S481)</f>
        <v>0</v>
      </c>
      <c r="AP475" s="89">
        <f>IF('Anexo 2. Cuadro de seguimiento'!T481="",0,'Anexo 2. Cuadro de seguimiento'!T481)</f>
        <v>0</v>
      </c>
    </row>
    <row r="476" spans="5:42" ht="15" customHeight="1">
      <c r="E476" s="145" t="str">
        <f>IFERROR(VLOOKUP('Anexo 2. Cuadro de seguimiento'!$G482,'Listado desplegable'!$A$4:$B$12,2,0),"")</f>
        <v/>
      </c>
      <c r="F476" s="107" t="str">
        <f>IFERROR(VLOOKUP('Anexo 2. Cuadro de seguimiento'!$H482,'Listado desplegable'!$A$15:$C$42,2,0),"")</f>
        <v/>
      </c>
      <c r="G476" s="107" t="str">
        <f>IFERROR(VLOOKUP('Anexo 2. Cuadro de seguimiento'!$I482,$A$44:$C$99,2,0),"Seleccionar")</f>
        <v>Seleccionar</v>
      </c>
      <c r="H476" s="108" t="str">
        <f>IFERROR(VLOOKUP($G476,$B$45:C$99,2,0),"")</f>
        <v/>
      </c>
      <c r="I476" s="22" t="str">
        <f t="shared" si="16"/>
        <v>SIN EJECUTAR</v>
      </c>
      <c r="J476" s="22" t="str">
        <f t="shared" si="17"/>
        <v>SIN EJECUTAR</v>
      </c>
      <c r="AO476" s="89">
        <f>IF('Anexo 2. Cuadro de seguimiento'!S482="",0,'Anexo 2. Cuadro de seguimiento'!S482)</f>
        <v>0</v>
      </c>
      <c r="AP476" s="89">
        <f>IF('Anexo 2. Cuadro de seguimiento'!T482="",0,'Anexo 2. Cuadro de seguimiento'!T482)</f>
        <v>0</v>
      </c>
    </row>
    <row r="477" spans="5:42" ht="15" customHeight="1">
      <c r="E477" s="146" t="str">
        <f>IFERROR(VLOOKUP('Anexo 2. Cuadro de seguimiento'!$G482,'Listado desplegable'!$A$4:$B$12,2,0),"")</f>
        <v/>
      </c>
      <c r="F477" s="109" t="str">
        <f>IFERROR(VLOOKUP('Anexo 2. Cuadro de seguimiento'!$H482,'Listado desplegable'!$A$15:$B$42,2,0),"")</f>
        <v/>
      </c>
      <c r="G477" s="107" t="str">
        <f>IFERROR(VLOOKUP('Anexo 2. Cuadro de seguimiento'!$I483,$A$44:$C$99,2,0),"Seleccionar")</f>
        <v>Seleccionar</v>
      </c>
      <c r="H477" s="108" t="str">
        <f>IFERROR(VLOOKUP($G477,$B$45:C$99,2,0),"")</f>
        <v/>
      </c>
      <c r="I477" s="22" t="str">
        <f t="shared" si="16"/>
        <v>SIN EJECUTAR</v>
      </c>
      <c r="J477" s="22" t="str">
        <f t="shared" si="17"/>
        <v>SIN EJECUTAR</v>
      </c>
      <c r="AO477" s="89">
        <f>IF('Anexo 2. Cuadro de seguimiento'!S483="",0,'Anexo 2. Cuadro de seguimiento'!S483)</f>
        <v>0</v>
      </c>
      <c r="AP477" s="89">
        <f>IF('Anexo 2. Cuadro de seguimiento'!T483="",0,'Anexo 2. Cuadro de seguimiento'!T483)</f>
        <v>0</v>
      </c>
    </row>
    <row r="478" spans="5:42" ht="15" customHeight="1">
      <c r="E478" s="140" t="str">
        <f>IFERROR(VLOOKUP('Anexo 2. Cuadro de seguimiento'!$G484,'Listado desplegable'!$A$4:$B$12,2,0),"")</f>
        <v/>
      </c>
      <c r="F478" s="73" t="str">
        <f>IFERROR(VLOOKUP('Anexo 2. Cuadro de seguimiento'!$H484,'Listado desplegable'!$A$15:$B$42,2,0),"")</f>
        <v/>
      </c>
      <c r="G478" s="141" t="str">
        <f>IFERROR(VLOOKUP('Anexo 2. Cuadro de seguimiento'!$I484,$A$44:$C$99,2,0),"Seleccionar")</f>
        <v>Seleccionar</v>
      </c>
      <c r="H478" s="85" t="str">
        <f>IFERROR(VLOOKUP($G478,$B$45:C$99,2,0),"")</f>
        <v/>
      </c>
      <c r="I478" s="22" t="str">
        <f t="shared" si="16"/>
        <v>SIN EJECUTAR</v>
      </c>
      <c r="J478" s="22" t="str">
        <f t="shared" si="17"/>
        <v>SIN EJECUTAR</v>
      </c>
      <c r="AO478" s="89">
        <f>IF('Anexo 2. Cuadro de seguimiento'!S484="",0,'Anexo 2. Cuadro de seguimiento'!S484)</f>
        <v>0</v>
      </c>
      <c r="AP478" s="89">
        <f>IF('Anexo 2. Cuadro de seguimiento'!T484="",0,'Anexo 2. Cuadro de seguimiento'!T484)</f>
        <v>0</v>
      </c>
    </row>
    <row r="479" spans="5:42" ht="15" customHeight="1">
      <c r="E479" s="140" t="str">
        <f>IFERROR(VLOOKUP('Anexo 2. Cuadro de seguimiento'!$G484,'Listado desplegable'!$A$4:$B$12,2,0),"")</f>
        <v/>
      </c>
      <c r="F479" s="73" t="str">
        <f>IFERROR(VLOOKUP('Anexo 2. Cuadro de seguimiento'!$H484,'Listado desplegable'!$A$15:$B$42,2,0),"")</f>
        <v/>
      </c>
      <c r="G479" s="141" t="str">
        <f>IFERROR(VLOOKUP('Anexo 2. Cuadro de seguimiento'!$I485,$A$44:$C$99,2,0),"Seleccionar")</f>
        <v>Seleccionar</v>
      </c>
      <c r="H479" s="142" t="str">
        <f>IFERROR(VLOOKUP($G479,$B$45:C$99,2,0),"")</f>
        <v/>
      </c>
      <c r="I479" s="22" t="str">
        <f t="shared" si="16"/>
        <v>SIN EJECUTAR</v>
      </c>
      <c r="J479" s="22" t="str">
        <f t="shared" si="17"/>
        <v>SIN EJECUTAR</v>
      </c>
      <c r="AO479" s="89">
        <f>IF('Anexo 2. Cuadro de seguimiento'!S485="",0,'Anexo 2. Cuadro de seguimiento'!S485)</f>
        <v>0</v>
      </c>
      <c r="AP479" s="89">
        <f>IF('Anexo 2. Cuadro de seguimiento'!T485="",0,'Anexo 2. Cuadro de seguimiento'!T485)</f>
        <v>0</v>
      </c>
    </row>
    <row r="480" spans="5:42" ht="15" customHeight="1">
      <c r="E480" s="145" t="str">
        <f>IFERROR(VLOOKUP('Anexo 2. Cuadro de seguimiento'!$G486,'Listado desplegable'!$A$4:$B$12,2,0),"")</f>
        <v/>
      </c>
      <c r="F480" s="109" t="str">
        <f>IFERROR(VLOOKUP('Anexo 2. Cuadro de seguimiento'!$H486,'Listado desplegable'!$A$15:$B$42,2,0),"")</f>
        <v/>
      </c>
      <c r="G480" s="107" t="str">
        <f>IFERROR(VLOOKUP('Anexo 2. Cuadro de seguimiento'!$I486,$A$44:$C$99,2,0),"Seleccionar")</f>
        <v>Seleccionar</v>
      </c>
      <c r="H480" s="108" t="str">
        <f>IFERROR(VLOOKUP($G480,$B$45:C$99,2,0),"")</f>
        <v/>
      </c>
      <c r="I480" s="22" t="str">
        <f t="shared" si="16"/>
        <v>SIN EJECUTAR</v>
      </c>
      <c r="J480" s="22" t="str">
        <f t="shared" si="17"/>
        <v>SIN EJECUTAR</v>
      </c>
      <c r="AO480" s="89">
        <f>IF('Anexo 2. Cuadro de seguimiento'!S486="",0,'Anexo 2. Cuadro de seguimiento'!S486)</f>
        <v>0</v>
      </c>
      <c r="AP480" s="89">
        <f>IF('Anexo 2. Cuadro de seguimiento'!T486="",0,'Anexo 2. Cuadro de seguimiento'!T486)</f>
        <v>0</v>
      </c>
    </row>
    <row r="481" spans="5:42" ht="15" customHeight="1">
      <c r="E481" s="146" t="str">
        <f>IFERROR(VLOOKUP('Anexo 2. Cuadro de seguimiento'!$G486,'Listado desplegable'!$A$4:$B$12,2,0),"")</f>
        <v/>
      </c>
      <c r="F481" s="109" t="str">
        <f>IFERROR(VLOOKUP('Anexo 2. Cuadro de seguimiento'!$H486,'Listado desplegable'!$A$15:$B$42,2,0),"")</f>
        <v/>
      </c>
      <c r="G481" s="107" t="str">
        <f>IFERROR(VLOOKUP('Anexo 2. Cuadro de seguimiento'!$I487,$A$44:$C$99,2,0),"Seleccionar")</f>
        <v>Seleccionar</v>
      </c>
      <c r="H481" s="108" t="str">
        <f>IFERROR(VLOOKUP($G481,$B$45:C$99,2,0),"")</f>
        <v/>
      </c>
      <c r="I481" s="22" t="str">
        <f t="shared" si="16"/>
        <v>SIN EJECUTAR</v>
      </c>
      <c r="J481" s="22" t="str">
        <f t="shared" si="17"/>
        <v>SIN EJECUTAR</v>
      </c>
      <c r="AO481" s="89">
        <f>IF('Anexo 2. Cuadro de seguimiento'!S487="",0,'Anexo 2. Cuadro de seguimiento'!S487)</f>
        <v>0</v>
      </c>
      <c r="AP481" s="89">
        <f>IF('Anexo 2. Cuadro de seguimiento'!T487="",0,'Anexo 2. Cuadro de seguimiento'!T487)</f>
        <v>0</v>
      </c>
    </row>
    <row r="482" spans="5:42" ht="15" customHeight="1">
      <c r="E482" s="140" t="str">
        <f>IFERROR(VLOOKUP('Anexo 2. Cuadro de seguimiento'!$G488,'Listado desplegable'!$A$4:$B$12,2,0),"")</f>
        <v/>
      </c>
      <c r="F482" s="73" t="str">
        <f>IFERROR(VLOOKUP('Anexo 2. Cuadro de seguimiento'!$H488,'Listado desplegable'!$A$15:$B$42,2,0),"")</f>
        <v/>
      </c>
      <c r="G482" s="141" t="str">
        <f>IFERROR(VLOOKUP('Anexo 2. Cuadro de seguimiento'!$I488,$A$44:$C$99,2,0),"Seleccionar")</f>
        <v>Seleccionar</v>
      </c>
      <c r="H482" s="85" t="str">
        <f>IFERROR(VLOOKUP($G482,$B$45:C$99,2,0),"")</f>
        <v/>
      </c>
      <c r="I482" s="22" t="str">
        <f t="shared" si="16"/>
        <v>SIN EJECUTAR</v>
      </c>
      <c r="J482" s="22" t="str">
        <f t="shared" si="17"/>
        <v>SIN EJECUTAR</v>
      </c>
      <c r="AO482" s="89">
        <f>IF('Anexo 2. Cuadro de seguimiento'!S488="",0,'Anexo 2. Cuadro de seguimiento'!S488)</f>
        <v>0</v>
      </c>
      <c r="AP482" s="89">
        <f>IF('Anexo 2. Cuadro de seguimiento'!T488="",0,'Anexo 2. Cuadro de seguimiento'!T488)</f>
        <v>0</v>
      </c>
    </row>
    <row r="483" spans="5:42" ht="15" customHeight="1">
      <c r="E483" s="140" t="str">
        <f>IFERROR(VLOOKUP('Anexo 2. Cuadro de seguimiento'!$G488,'Listado desplegable'!$A$4:$B$12,2,0),"")</f>
        <v/>
      </c>
      <c r="F483" s="73" t="str">
        <f>IFERROR(VLOOKUP('Anexo 2. Cuadro de seguimiento'!$H488,'Listado desplegable'!$A$15:$B$42,2,0),"")</f>
        <v/>
      </c>
      <c r="G483" s="141" t="str">
        <f>IFERROR(VLOOKUP('Anexo 2. Cuadro de seguimiento'!$I489,$A$44:$C$99,2,0),"Seleccionar")</f>
        <v>Seleccionar</v>
      </c>
      <c r="H483" s="142" t="str">
        <f>IFERROR(VLOOKUP($G483,$B$45:C$99,2,0),"")</f>
        <v/>
      </c>
      <c r="I483" s="22" t="str">
        <f t="shared" si="16"/>
        <v>SIN EJECUTAR</v>
      </c>
      <c r="J483" s="22" t="str">
        <f t="shared" si="17"/>
        <v>SIN EJECUTAR</v>
      </c>
      <c r="AO483" s="89">
        <f>IF('Anexo 2. Cuadro de seguimiento'!S489="",0,'Anexo 2. Cuadro de seguimiento'!S489)</f>
        <v>0</v>
      </c>
      <c r="AP483" s="89">
        <f>IF('Anexo 2. Cuadro de seguimiento'!T489="",0,'Anexo 2. Cuadro de seguimiento'!T489)</f>
        <v>0</v>
      </c>
    </row>
    <row r="484" spans="5:42" ht="15" customHeight="1">
      <c r="E484" s="145" t="str">
        <f>IFERROR(VLOOKUP('Anexo 2. Cuadro de seguimiento'!$G490,'Listado desplegable'!$A$4:$B$12,2,0),"")</f>
        <v/>
      </c>
      <c r="F484" s="107" t="str">
        <f>IFERROR(VLOOKUP('Anexo 2. Cuadro de seguimiento'!$H490,'Listado desplegable'!$A$15:$C$42,2,0),"")</f>
        <v/>
      </c>
      <c r="G484" s="107" t="str">
        <f>IFERROR(VLOOKUP('Anexo 2. Cuadro de seguimiento'!$I490,$A$44:$C$99,2,0),"Seleccionar")</f>
        <v>Seleccionar</v>
      </c>
      <c r="H484" s="108" t="str">
        <f>IFERROR(VLOOKUP($G484,$B$45:C$99,2,0),"")</f>
        <v/>
      </c>
      <c r="I484" s="22" t="str">
        <f t="shared" si="16"/>
        <v>SIN EJECUTAR</v>
      </c>
      <c r="J484" s="22" t="str">
        <f t="shared" si="17"/>
        <v>SIN EJECUTAR</v>
      </c>
      <c r="AO484" s="89">
        <f>IF('Anexo 2. Cuadro de seguimiento'!S490="",0,'Anexo 2. Cuadro de seguimiento'!S490)</f>
        <v>0</v>
      </c>
      <c r="AP484" s="89">
        <f>IF('Anexo 2. Cuadro de seguimiento'!T490="",0,'Anexo 2. Cuadro de seguimiento'!T490)</f>
        <v>0</v>
      </c>
    </row>
    <row r="485" spans="5:42" ht="15" customHeight="1">
      <c r="E485" s="147" t="str">
        <f>IFERROR(VLOOKUP('Anexo 2. Cuadro de seguimiento'!$G490,'Listado desplegable'!$A$4:$B$12,2,0),"")</f>
        <v/>
      </c>
      <c r="F485" s="148" t="str">
        <f>IFERROR(VLOOKUP('Anexo 2. Cuadro de seguimiento'!$H490,'Listado desplegable'!$A$15:$B$42,2,0),"")</f>
        <v/>
      </c>
      <c r="G485" s="149" t="str">
        <f>IFERROR(VLOOKUP('Anexo 2. Cuadro de seguimiento'!$I491,$A$44:$C$99,2,0),"Seleccionar")</f>
        <v>Seleccionar</v>
      </c>
      <c r="H485" s="150" t="str">
        <f>IFERROR(VLOOKUP($G485,$B$45:C$99,2,0),"")</f>
        <v/>
      </c>
      <c r="I485" s="22" t="str">
        <f t="shared" si="16"/>
        <v>SIN EJECUTAR</v>
      </c>
      <c r="J485" s="22" t="str">
        <f t="shared" si="17"/>
        <v>SIN EJECUTAR</v>
      </c>
      <c r="AO485" s="89">
        <f>IF('Anexo 2. Cuadro de seguimiento'!S491="",0,'Anexo 2. Cuadro de seguimiento'!S491)</f>
        <v>0</v>
      </c>
      <c r="AP485" s="89">
        <f>IF('Anexo 2. Cuadro de seguimiento'!T491="",0,'Anexo 2. Cuadro de seguimiento'!T491)</f>
        <v>0</v>
      </c>
    </row>
    <row r="486" spans="5:42" ht="15" customHeight="1">
      <c r="E486" s="140" t="str">
        <f>IFERROR(VLOOKUP('Anexo 2. Cuadro de seguimiento'!$G492,'Listado desplegable'!$A$4:$B$12,2,0),"")</f>
        <v/>
      </c>
      <c r="F486" s="73" t="str">
        <f>IFERROR(VLOOKUP('Anexo 2. Cuadro de seguimiento'!$H492,'Listado desplegable'!$A$15:$B$42,2,0),"")</f>
        <v/>
      </c>
      <c r="G486" s="141" t="str">
        <f>IFERROR(VLOOKUP('Anexo 2. Cuadro de seguimiento'!$I492,$A$44:$C$99,2,0),"Seleccionar")</f>
        <v>Seleccionar</v>
      </c>
      <c r="H486" s="85" t="str">
        <f>IFERROR(VLOOKUP($G486,$B$45:C$99,2,0),"")</f>
        <v/>
      </c>
      <c r="I486" s="22" t="str">
        <f t="shared" si="16"/>
        <v>SIN EJECUTAR</v>
      </c>
      <c r="J486" s="22" t="str">
        <f t="shared" si="17"/>
        <v>SIN EJECUTAR</v>
      </c>
      <c r="AO486" s="89">
        <f>IF('Anexo 2. Cuadro de seguimiento'!S492="",0,'Anexo 2. Cuadro de seguimiento'!S492)</f>
        <v>0</v>
      </c>
      <c r="AP486" s="89">
        <f>IF('Anexo 2. Cuadro de seguimiento'!T492="",0,'Anexo 2. Cuadro de seguimiento'!T492)</f>
        <v>0</v>
      </c>
    </row>
    <row r="487" spans="5:42" ht="15" customHeight="1">
      <c r="E487" s="140" t="str">
        <f>IFERROR(VLOOKUP('Anexo 2. Cuadro de seguimiento'!$G492,'Listado desplegable'!$A$4:$B$12,2,0),"")</f>
        <v/>
      </c>
      <c r="F487" s="73" t="str">
        <f>IFERROR(VLOOKUP('Anexo 2. Cuadro de seguimiento'!$H492,'Listado desplegable'!$A$15:$B$42,2,0),"")</f>
        <v/>
      </c>
      <c r="G487" s="141" t="str">
        <f>IFERROR(VLOOKUP('Anexo 2. Cuadro de seguimiento'!$I493,$A$44:$C$99,2,0),"Seleccionar")</f>
        <v>Seleccionar</v>
      </c>
      <c r="H487" s="142" t="str">
        <f>IFERROR(VLOOKUP($G487,$B$45:C$99,2,0),"")</f>
        <v/>
      </c>
      <c r="I487" s="22" t="str">
        <f t="shared" si="16"/>
        <v>SIN EJECUTAR</v>
      </c>
      <c r="J487" s="22" t="str">
        <f t="shared" si="17"/>
        <v>SIN EJECUTAR</v>
      </c>
      <c r="AO487" s="89">
        <f>IF('Anexo 2. Cuadro de seguimiento'!S493="",0,'Anexo 2. Cuadro de seguimiento'!S493)</f>
        <v>0</v>
      </c>
      <c r="AP487" s="89">
        <f>IF('Anexo 2. Cuadro de seguimiento'!T493="",0,'Anexo 2. Cuadro de seguimiento'!T493)</f>
        <v>0</v>
      </c>
    </row>
    <row r="488" spans="5:42" ht="15" customHeight="1">
      <c r="E488" s="145" t="str">
        <f>IFERROR(VLOOKUP('Anexo 2. Cuadro de seguimiento'!$G494,'Listado desplegable'!$A$4:$B$12,2,0),"")</f>
        <v/>
      </c>
      <c r="F488" s="107" t="str">
        <f>IFERROR(VLOOKUP('Anexo 2. Cuadro de seguimiento'!$H494,'Listado desplegable'!$A$15:$C$42,2,0),"")</f>
        <v/>
      </c>
      <c r="G488" s="107" t="str">
        <f>IFERROR(VLOOKUP('Anexo 2. Cuadro de seguimiento'!$I494,$A$44:$C$99,2,0),"Seleccionar")</f>
        <v>Seleccionar</v>
      </c>
      <c r="H488" s="108" t="str">
        <f>IFERROR(VLOOKUP($G488,$B$45:C$99,2,0),"")</f>
        <v/>
      </c>
      <c r="I488" s="22" t="str">
        <f t="shared" ref="I488:I503" si="18">IF(AO488&gt;=1,"EJECUTADO",IF(AO488&gt;=0.001,"EN EJECUCIÓN","SIN EJECUTAR"))</f>
        <v>SIN EJECUTAR</v>
      </c>
      <c r="J488" s="22" t="str">
        <f t="shared" ref="J488:J503" si="19">IF(AP488&gt;=1,"EJECUTADO",IF(AP488&gt;=0.001,"EN EJECUCIÓN","SIN EJECUTAR"))</f>
        <v>SIN EJECUTAR</v>
      </c>
      <c r="AO488" s="89">
        <f>IF('Anexo 2. Cuadro de seguimiento'!S494="",0,'Anexo 2. Cuadro de seguimiento'!S494)</f>
        <v>0</v>
      </c>
      <c r="AP488" s="89">
        <f>IF('Anexo 2. Cuadro de seguimiento'!T494="",0,'Anexo 2. Cuadro de seguimiento'!T494)</f>
        <v>0</v>
      </c>
    </row>
    <row r="489" spans="5:42" ht="15" customHeight="1">
      <c r="E489" s="147" t="str">
        <f>IFERROR(VLOOKUP('Anexo 2. Cuadro de seguimiento'!$G494,'Listado desplegable'!$A$4:$B$12,2,0),"")</f>
        <v/>
      </c>
      <c r="F489" s="148" t="str">
        <f>IFERROR(VLOOKUP('Anexo 2. Cuadro de seguimiento'!$H494,'Listado desplegable'!$A$15:$B$42,2,0),"")</f>
        <v/>
      </c>
      <c r="G489" s="149" t="str">
        <f>IFERROR(VLOOKUP('Anexo 2. Cuadro de seguimiento'!$I495,$A$44:$C$99,2,0),"Seleccionar")</f>
        <v>Seleccionar</v>
      </c>
      <c r="H489" s="150" t="str">
        <f>IFERROR(VLOOKUP($G489,$B$45:C$99,2,0),"")</f>
        <v/>
      </c>
      <c r="I489" s="22" t="str">
        <f t="shared" si="18"/>
        <v>SIN EJECUTAR</v>
      </c>
      <c r="J489" s="22" t="str">
        <f t="shared" si="19"/>
        <v>SIN EJECUTAR</v>
      </c>
      <c r="AO489" s="89">
        <f>IF('Anexo 2. Cuadro de seguimiento'!S495="",0,'Anexo 2. Cuadro de seguimiento'!S495)</f>
        <v>0</v>
      </c>
      <c r="AP489" s="89">
        <f>IF('Anexo 2. Cuadro de seguimiento'!T495="",0,'Anexo 2. Cuadro de seguimiento'!T495)</f>
        <v>0</v>
      </c>
    </row>
    <row r="490" spans="5:42" ht="15" customHeight="1">
      <c r="E490" s="140" t="str">
        <f>IFERROR(VLOOKUP('Anexo 2. Cuadro de seguimiento'!$G496,'Listado desplegable'!$A$4:$B$12,2,0),"")</f>
        <v/>
      </c>
      <c r="F490" s="73" t="str">
        <f>IFERROR(VLOOKUP('Anexo 2. Cuadro de seguimiento'!$H496,'Listado desplegable'!$A$15:$B$42,2,0),"")</f>
        <v/>
      </c>
      <c r="G490" s="141" t="str">
        <f>IFERROR(VLOOKUP('Anexo 2. Cuadro de seguimiento'!$I496,$A$44:$C$99,2,0),"Seleccionar")</f>
        <v>Seleccionar</v>
      </c>
      <c r="H490" s="85" t="str">
        <f>IFERROR(VLOOKUP($G490,$B$45:C$99,2,0),"")</f>
        <v/>
      </c>
      <c r="I490" s="22" t="str">
        <f t="shared" si="18"/>
        <v>SIN EJECUTAR</v>
      </c>
      <c r="J490" s="22" t="str">
        <f t="shared" si="19"/>
        <v>SIN EJECUTAR</v>
      </c>
      <c r="AO490" s="89">
        <f>IF('Anexo 2. Cuadro de seguimiento'!S496="",0,'Anexo 2. Cuadro de seguimiento'!S496)</f>
        <v>0</v>
      </c>
      <c r="AP490" s="89">
        <f>IF('Anexo 2. Cuadro de seguimiento'!T496="",0,'Anexo 2. Cuadro de seguimiento'!T496)</f>
        <v>0</v>
      </c>
    </row>
    <row r="491" spans="5:42" ht="15" customHeight="1">
      <c r="E491" s="140" t="str">
        <f>IFERROR(VLOOKUP('Anexo 2. Cuadro de seguimiento'!$G496,'Listado desplegable'!$A$4:$B$12,2,0),"")</f>
        <v/>
      </c>
      <c r="F491" s="73" t="str">
        <f>IFERROR(VLOOKUP('Anexo 2. Cuadro de seguimiento'!$H496,'Listado desplegable'!$A$15:$B$42,2,0),"")</f>
        <v/>
      </c>
      <c r="G491" s="141" t="str">
        <f>IFERROR(VLOOKUP('Anexo 2. Cuadro de seguimiento'!$I497,$A$44:$C$99,2,0),"Seleccionar")</f>
        <v>Seleccionar</v>
      </c>
      <c r="H491" s="142" t="str">
        <f>IFERROR(VLOOKUP($G491,$B$45:C$99,2,0),"")</f>
        <v/>
      </c>
      <c r="I491" s="22" t="str">
        <f t="shared" si="18"/>
        <v>SIN EJECUTAR</v>
      </c>
      <c r="J491" s="22" t="str">
        <f t="shared" si="19"/>
        <v>SIN EJECUTAR</v>
      </c>
      <c r="AO491" s="89">
        <f>IF('Anexo 2. Cuadro de seguimiento'!S497="",0,'Anexo 2. Cuadro de seguimiento'!S497)</f>
        <v>0</v>
      </c>
      <c r="AP491" s="89">
        <f>IF('Anexo 2. Cuadro de seguimiento'!T497="",0,'Anexo 2. Cuadro de seguimiento'!T497)</f>
        <v>0</v>
      </c>
    </row>
    <row r="492" spans="5:42" ht="15" customHeight="1">
      <c r="E492" s="145" t="str">
        <f>IFERROR(VLOOKUP('Anexo 2. Cuadro de seguimiento'!$G498,'Listado desplegable'!$A$4:$B$12,2,0),"")</f>
        <v/>
      </c>
      <c r="F492" s="107" t="str">
        <f>IFERROR(VLOOKUP('Anexo 2. Cuadro de seguimiento'!$H498,'Listado desplegable'!$A$15:$C$42,2,0),"")</f>
        <v/>
      </c>
      <c r="G492" s="107" t="str">
        <f>IFERROR(VLOOKUP('Anexo 2. Cuadro de seguimiento'!$I498,$A$44:$C$99,2,0),"Seleccionar")</f>
        <v>Seleccionar</v>
      </c>
      <c r="H492" s="108" t="str">
        <f>IFERROR(VLOOKUP($G492,$B$45:C$99,2,0),"")</f>
        <v/>
      </c>
      <c r="I492" s="22" t="str">
        <f t="shared" si="18"/>
        <v>SIN EJECUTAR</v>
      </c>
      <c r="J492" s="22" t="str">
        <f t="shared" si="19"/>
        <v>SIN EJECUTAR</v>
      </c>
      <c r="AO492" s="89">
        <f>IF('Anexo 2. Cuadro de seguimiento'!S498="",0,'Anexo 2. Cuadro de seguimiento'!S498)</f>
        <v>0</v>
      </c>
      <c r="AP492" s="89">
        <f>IF('Anexo 2. Cuadro de seguimiento'!T498="",0,'Anexo 2. Cuadro de seguimiento'!T498)</f>
        <v>0</v>
      </c>
    </row>
    <row r="493" spans="5:42" ht="15" customHeight="1">
      <c r="E493" s="147" t="str">
        <f>IFERROR(VLOOKUP('Anexo 2. Cuadro de seguimiento'!$G498,'Listado desplegable'!$A$4:$B$12,2,0),"")</f>
        <v/>
      </c>
      <c r="F493" s="148" t="str">
        <f>IFERROR(VLOOKUP('Anexo 2. Cuadro de seguimiento'!$H498,'Listado desplegable'!$A$15:$B$42,2,0),"")</f>
        <v/>
      </c>
      <c r="G493" s="149" t="str">
        <f>IFERROR(VLOOKUP('Anexo 2. Cuadro de seguimiento'!$I499,$A$44:$C$99,2,0),"Seleccionar")</f>
        <v>Seleccionar</v>
      </c>
      <c r="H493" s="150" t="str">
        <f>IFERROR(VLOOKUP($G493,$B$45:C$99,2,0),"")</f>
        <v/>
      </c>
      <c r="I493" s="22" t="str">
        <f t="shared" si="18"/>
        <v>SIN EJECUTAR</v>
      </c>
      <c r="J493" s="22" t="str">
        <f t="shared" si="19"/>
        <v>SIN EJECUTAR</v>
      </c>
      <c r="AO493" s="89">
        <f>IF('Anexo 2. Cuadro de seguimiento'!S499="",0,'Anexo 2. Cuadro de seguimiento'!S499)</f>
        <v>0</v>
      </c>
      <c r="AP493" s="89">
        <f>IF('Anexo 2. Cuadro de seguimiento'!T499="",0,'Anexo 2. Cuadro de seguimiento'!T499)</f>
        <v>0</v>
      </c>
    </row>
    <row r="494" spans="5:42" ht="15" customHeight="1">
      <c r="E494" s="140" t="str">
        <f>IFERROR(VLOOKUP('Anexo 2. Cuadro de seguimiento'!$G500,'Listado desplegable'!$A$4:$B$12,2,0),"")</f>
        <v/>
      </c>
      <c r="F494" s="73" t="str">
        <f>IFERROR(VLOOKUP('Anexo 2. Cuadro de seguimiento'!$H500,'Listado desplegable'!$A$15:$B$42,2,0),"")</f>
        <v/>
      </c>
      <c r="G494" s="141" t="str">
        <f>IFERROR(VLOOKUP('Anexo 2. Cuadro de seguimiento'!$I500,$A$44:$C$99,2,0),"Seleccionar")</f>
        <v>Seleccionar</v>
      </c>
      <c r="H494" s="85" t="str">
        <f>IFERROR(VLOOKUP($G494,$B$45:C$99,2,0),"")</f>
        <v/>
      </c>
      <c r="I494" s="22" t="str">
        <f t="shared" si="18"/>
        <v>SIN EJECUTAR</v>
      </c>
      <c r="J494" s="22" t="str">
        <f t="shared" si="19"/>
        <v>SIN EJECUTAR</v>
      </c>
      <c r="AO494" s="89">
        <f>IF('Anexo 2. Cuadro de seguimiento'!S500="",0,'Anexo 2. Cuadro de seguimiento'!S500)</f>
        <v>0</v>
      </c>
      <c r="AP494" s="89">
        <f>IF('Anexo 2. Cuadro de seguimiento'!T500="",0,'Anexo 2. Cuadro de seguimiento'!T500)</f>
        <v>0</v>
      </c>
    </row>
    <row r="495" spans="5:42" ht="15" customHeight="1">
      <c r="E495" s="140" t="str">
        <f>IFERROR(VLOOKUP('Anexo 2. Cuadro de seguimiento'!$G500,'Listado desplegable'!$A$4:$B$12,2,0),"")</f>
        <v/>
      </c>
      <c r="F495" s="73" t="str">
        <f>IFERROR(VLOOKUP('Anexo 2. Cuadro de seguimiento'!$H500,'Listado desplegable'!$A$15:$B$42,2,0),"")</f>
        <v/>
      </c>
      <c r="G495" s="141" t="str">
        <f>IFERROR(VLOOKUP('Anexo 2. Cuadro de seguimiento'!$I501,$A$44:$C$99,2,0),"Seleccionar")</f>
        <v>Seleccionar</v>
      </c>
      <c r="H495" s="142" t="str">
        <f>IFERROR(VLOOKUP($G495,$B$45:C$99,2,0),"")</f>
        <v/>
      </c>
      <c r="I495" s="22" t="str">
        <f t="shared" si="18"/>
        <v>SIN EJECUTAR</v>
      </c>
      <c r="J495" s="22" t="str">
        <f t="shared" si="19"/>
        <v>SIN EJECUTAR</v>
      </c>
      <c r="AO495" s="89">
        <f>IF('Anexo 2. Cuadro de seguimiento'!S501="",0,'Anexo 2. Cuadro de seguimiento'!S501)</f>
        <v>0</v>
      </c>
      <c r="AP495" s="89">
        <f>IF('Anexo 2. Cuadro de seguimiento'!T501="",0,'Anexo 2. Cuadro de seguimiento'!T501)</f>
        <v>0</v>
      </c>
    </row>
    <row r="496" spans="5:42" ht="15" customHeight="1">
      <c r="E496" s="145" t="str">
        <f>IFERROR(VLOOKUP('Anexo 2. Cuadro de seguimiento'!$G502,'Listado desplegable'!$A$4:$B$12,2,0),"")</f>
        <v/>
      </c>
      <c r="F496" s="107" t="str">
        <f>IFERROR(VLOOKUP('Anexo 2. Cuadro de seguimiento'!$H502,'Listado desplegable'!$A$15:$C$42,2,0),"")</f>
        <v/>
      </c>
      <c r="G496" s="107" t="str">
        <f>IFERROR(VLOOKUP('Anexo 2. Cuadro de seguimiento'!$I502,$A$44:$C$99,2,0),"Seleccionar")</f>
        <v>Seleccionar</v>
      </c>
      <c r="H496" s="108" t="str">
        <f>IFERROR(VLOOKUP($G496,$B$45:C$99,2,0),"")</f>
        <v/>
      </c>
      <c r="I496" s="22" t="str">
        <f t="shared" si="18"/>
        <v>SIN EJECUTAR</v>
      </c>
      <c r="J496" s="22" t="str">
        <f t="shared" si="19"/>
        <v>SIN EJECUTAR</v>
      </c>
      <c r="AO496" s="89">
        <f>IF('Anexo 2. Cuadro de seguimiento'!S502="",0,'Anexo 2. Cuadro de seguimiento'!S502)</f>
        <v>0</v>
      </c>
      <c r="AP496" s="89">
        <f>IF('Anexo 2. Cuadro de seguimiento'!T502="",0,'Anexo 2. Cuadro de seguimiento'!T502)</f>
        <v>0</v>
      </c>
    </row>
    <row r="497" spans="5:42" ht="15" customHeight="1">
      <c r="E497" s="147" t="str">
        <f>IFERROR(VLOOKUP('Anexo 2. Cuadro de seguimiento'!$G502,'Listado desplegable'!$A$4:$B$12,2,0),"")</f>
        <v/>
      </c>
      <c r="F497" s="148" t="str">
        <f>IFERROR(VLOOKUP('Anexo 2. Cuadro de seguimiento'!$H502,'Listado desplegable'!$A$15:$B$42,2,0),"")</f>
        <v/>
      </c>
      <c r="G497" s="149" t="str">
        <f>IFERROR(VLOOKUP('Anexo 2. Cuadro de seguimiento'!$I503,$A$44:$C$99,2,0),"Seleccionar")</f>
        <v>Seleccionar</v>
      </c>
      <c r="H497" s="150" t="str">
        <f>IFERROR(VLOOKUP($G497,$B$45:C$99,2,0),"")</f>
        <v/>
      </c>
      <c r="I497" s="22" t="str">
        <f t="shared" si="18"/>
        <v>SIN EJECUTAR</v>
      </c>
      <c r="J497" s="22" t="str">
        <f t="shared" si="19"/>
        <v>SIN EJECUTAR</v>
      </c>
      <c r="AO497" s="89">
        <f>IF('Anexo 2. Cuadro de seguimiento'!S503="",0,'Anexo 2. Cuadro de seguimiento'!S503)</f>
        <v>0</v>
      </c>
      <c r="AP497" s="89">
        <f>IF('Anexo 2. Cuadro de seguimiento'!T503="",0,'Anexo 2. Cuadro de seguimiento'!T503)</f>
        <v>0</v>
      </c>
    </row>
    <row r="498" spans="5:42" ht="15" customHeight="1">
      <c r="E498" s="140" t="str">
        <f>IFERROR(VLOOKUP('Anexo 2. Cuadro de seguimiento'!$G504,'Listado desplegable'!$A$4:$B$12,2,0),"")</f>
        <v/>
      </c>
      <c r="F498" s="73" t="str">
        <f>IFERROR(VLOOKUP('Anexo 2. Cuadro de seguimiento'!$H504,'Listado desplegable'!$A$15:$B$42,2,0),"")</f>
        <v/>
      </c>
      <c r="G498" s="141" t="str">
        <f>IFERROR(VLOOKUP('Anexo 2. Cuadro de seguimiento'!$I504,$A$44:$C$99,2,0),"Seleccionar")</f>
        <v>Seleccionar</v>
      </c>
      <c r="H498" s="85" t="str">
        <f>IFERROR(VLOOKUP($G498,$B$45:C$99,2,0),"")</f>
        <v/>
      </c>
      <c r="I498" s="22" t="str">
        <f t="shared" si="18"/>
        <v>SIN EJECUTAR</v>
      </c>
      <c r="J498" s="22" t="str">
        <f t="shared" si="19"/>
        <v>SIN EJECUTAR</v>
      </c>
      <c r="AO498" s="89">
        <f>IF('Anexo 2. Cuadro de seguimiento'!S504="",0,'Anexo 2. Cuadro de seguimiento'!S504)</f>
        <v>0</v>
      </c>
      <c r="AP498" s="89">
        <f>IF('Anexo 2. Cuadro de seguimiento'!T504="",0,'Anexo 2. Cuadro de seguimiento'!T504)</f>
        <v>0</v>
      </c>
    </row>
    <row r="499" spans="5:42" ht="15" customHeight="1">
      <c r="E499" s="140" t="str">
        <f>IFERROR(VLOOKUP('Anexo 2. Cuadro de seguimiento'!$G504,'Listado desplegable'!$A$4:$B$12,2,0),"")</f>
        <v/>
      </c>
      <c r="F499" s="73" t="str">
        <f>IFERROR(VLOOKUP('Anexo 2. Cuadro de seguimiento'!$H504,'Listado desplegable'!$A$15:$B$42,2,0),"")</f>
        <v/>
      </c>
      <c r="G499" s="141" t="str">
        <f>IFERROR(VLOOKUP('Anexo 2. Cuadro de seguimiento'!$I505,$A$44:$C$99,2,0),"Seleccionar")</f>
        <v>Seleccionar</v>
      </c>
      <c r="H499" s="142" t="str">
        <f>IFERROR(VLOOKUP($G499,$B$45:C$99,2,0),"")</f>
        <v/>
      </c>
      <c r="I499" s="22" t="str">
        <f t="shared" si="18"/>
        <v>SIN EJECUTAR</v>
      </c>
      <c r="J499" s="22" t="str">
        <f t="shared" si="19"/>
        <v>SIN EJECUTAR</v>
      </c>
      <c r="AO499" s="89">
        <f>IF('Anexo 2. Cuadro de seguimiento'!S505="",0,'Anexo 2. Cuadro de seguimiento'!S505)</f>
        <v>0</v>
      </c>
      <c r="AP499" s="89">
        <f>IF('Anexo 2. Cuadro de seguimiento'!T505="",0,'Anexo 2. Cuadro de seguimiento'!T505)</f>
        <v>0</v>
      </c>
    </row>
    <row r="500" spans="5:42" ht="15" customHeight="1">
      <c r="E500" s="145" t="str">
        <f>IFERROR(VLOOKUP('Anexo 2. Cuadro de seguimiento'!$G506,'Listado desplegable'!$A$4:$B$12,2,0),"")</f>
        <v/>
      </c>
      <c r="F500" s="107" t="str">
        <f>IFERROR(VLOOKUP('Anexo 2. Cuadro de seguimiento'!$H506,'Listado desplegable'!$A$15:$C$42,2,0),"")</f>
        <v/>
      </c>
      <c r="G500" s="107" t="str">
        <f>IFERROR(VLOOKUP('Anexo 2. Cuadro de seguimiento'!$I506,$A$44:$C$99,2,0),"Seleccionar")</f>
        <v>Seleccionar</v>
      </c>
      <c r="H500" s="108" t="str">
        <f>IFERROR(VLOOKUP($G500,$B$45:C$99,2,0),"")</f>
        <v/>
      </c>
      <c r="I500" s="22" t="str">
        <f t="shared" si="18"/>
        <v>SIN EJECUTAR</v>
      </c>
      <c r="J500" s="22" t="str">
        <f t="shared" si="19"/>
        <v>SIN EJECUTAR</v>
      </c>
      <c r="AO500" s="89">
        <f>IF('Anexo 2. Cuadro de seguimiento'!S506="",0,'Anexo 2. Cuadro de seguimiento'!S506)</f>
        <v>0</v>
      </c>
      <c r="AP500" s="89">
        <f>IF('Anexo 2. Cuadro de seguimiento'!T506="",0,'Anexo 2. Cuadro de seguimiento'!T506)</f>
        <v>0</v>
      </c>
    </row>
    <row r="501" spans="5:42" ht="15" customHeight="1">
      <c r="E501" s="147" t="str">
        <f>IFERROR(VLOOKUP('Anexo 2. Cuadro de seguimiento'!$G506,'Listado desplegable'!$A$4:$B$12,2,0),"")</f>
        <v/>
      </c>
      <c r="F501" s="148" t="str">
        <f>IFERROR(VLOOKUP('Anexo 2. Cuadro de seguimiento'!$H506,'Listado desplegable'!$A$15:$B$42,2,0),"")</f>
        <v/>
      </c>
      <c r="G501" s="107" t="str">
        <f>IFERROR(VLOOKUP('Anexo 2. Cuadro de seguimiento'!$I507,$A$44:$C$99,2,0),"Seleccionar")</f>
        <v>Seleccionar</v>
      </c>
      <c r="H501" s="150" t="str">
        <f>IFERROR(VLOOKUP($G501,$B$45:C$99,2,0),"")</f>
        <v/>
      </c>
      <c r="I501" s="22" t="str">
        <f t="shared" si="18"/>
        <v>SIN EJECUTAR</v>
      </c>
      <c r="J501" s="22" t="str">
        <f t="shared" si="19"/>
        <v>SIN EJECUTAR</v>
      </c>
      <c r="AO501" s="89">
        <f>IF('Anexo 2. Cuadro de seguimiento'!S507="",0,'Anexo 2. Cuadro de seguimiento'!S507)</f>
        <v>0</v>
      </c>
      <c r="AP501" s="89">
        <f>IF('Anexo 2. Cuadro de seguimiento'!T507="",0,'Anexo 2. Cuadro de seguimiento'!T507)</f>
        <v>0</v>
      </c>
    </row>
    <row r="502" spans="5:42" ht="15" customHeight="1">
      <c r="I502" s="22" t="str">
        <f t="shared" si="18"/>
        <v>SIN EJECUTAR</v>
      </c>
      <c r="J502" s="22" t="str">
        <f t="shared" si="19"/>
        <v>SIN EJECUTAR</v>
      </c>
      <c r="AO502" s="89">
        <f>IF('Anexo 2. Cuadro de seguimiento'!S508="",0,'Anexo 2. Cuadro de seguimiento'!S508)</f>
        <v>0</v>
      </c>
      <c r="AP502" s="89">
        <f>IF('Anexo 2. Cuadro de seguimiento'!T508="",0,'Anexo 2. Cuadro de seguimiento'!T508)</f>
        <v>0</v>
      </c>
    </row>
    <row r="503" spans="5:42" ht="15" customHeight="1">
      <c r="I503" s="22" t="str">
        <f t="shared" si="18"/>
        <v>SIN EJECUTAR</v>
      </c>
      <c r="J503" s="22" t="str">
        <f t="shared" si="19"/>
        <v>SIN EJECUTAR</v>
      </c>
      <c r="AO503" s="89">
        <f>IF('Anexo 2. Cuadro de seguimiento'!S509="",0,'Anexo 2. Cuadro de seguimiento'!S509)</f>
        <v>0</v>
      </c>
      <c r="AP503" s="89">
        <f>IF('Anexo 2. Cuadro de seguimiento'!T509="",0,'Anexo 2. Cuadro de seguimiento'!T509)</f>
        <v>0</v>
      </c>
    </row>
    <row r="504" spans="5:42" ht="15" customHeight="1">
      <c r="AO504" s="89">
        <f>IF('Anexo 2. Cuadro de seguimiento'!S510="",0,'Anexo 2. Cuadro de seguimiento'!S510)</f>
        <v>0</v>
      </c>
      <c r="AP504" s="89">
        <f>IF('Anexo 2. Cuadro de seguimiento'!T510="",0,'Anexo 2. Cuadro de seguimiento'!T510)</f>
        <v>0</v>
      </c>
    </row>
    <row r="505" spans="5:42" ht="15" customHeight="1">
      <c r="AO505" s="89">
        <f>IF('Anexo 2. Cuadro de seguimiento'!S511="",0,'Anexo 2. Cuadro de seguimiento'!S511)</f>
        <v>0</v>
      </c>
      <c r="AP505" s="89">
        <f>IF('Anexo 2. Cuadro de seguimiento'!T511="",0,'Anexo 2. Cuadro de seguimiento'!T511)</f>
        <v>0</v>
      </c>
    </row>
    <row r="506" spans="5:42" ht="15" customHeight="1">
      <c r="AO506" s="89">
        <f>IF('Anexo 2. Cuadro de seguimiento'!S512="",0,'Anexo 2. Cuadro de seguimiento'!S512)</f>
        <v>0</v>
      </c>
      <c r="AP506" s="89">
        <f>IF('Anexo 2. Cuadro de seguimiento'!T512="",0,'Anexo 2. Cuadro de seguimiento'!T512)</f>
        <v>0</v>
      </c>
    </row>
    <row r="507" spans="5:42" ht="15" customHeight="1">
      <c r="AO507" s="89">
        <f>IF('Anexo 2. Cuadro de seguimiento'!S513="",0,'Anexo 2. Cuadro de seguimiento'!S513)</f>
        <v>0</v>
      </c>
      <c r="AP507" s="89">
        <f>IF('Anexo 2. Cuadro de seguimiento'!T513="",0,'Anexo 2. Cuadro de seguimiento'!T513)</f>
        <v>0</v>
      </c>
    </row>
    <row r="508" spans="5:42" ht="15" customHeight="1">
      <c r="AO508" s="89">
        <f>IF('Anexo 2. Cuadro de seguimiento'!S514="",0,'Anexo 2. Cuadro de seguimiento'!S514)</f>
        <v>0</v>
      </c>
      <c r="AP508" s="89">
        <f>IF('Anexo 2. Cuadro de seguimiento'!T514="",0,'Anexo 2. Cuadro de seguimiento'!T514)</f>
        <v>0</v>
      </c>
    </row>
  </sheetData>
  <sheetProtection algorithmName="SHA-512" hashValue="Bw4jWNZvmrpKJECIkHDm1vMp7cflXnT0g+i8dNimaZ1yGgMcVeZxsRuGhGF49mJBoEum9oADuYbYsXJL+0X1EA==" saltValue="0p0AKecK2u+rqUMTUvLXtw==" spinCount="100000" sheet="1" objects="1" scenarios="1"/>
  <mergeCells count="1">
    <mergeCell ref="AO2:AP2"/>
  </mergeCells>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A12C6191518E044BAE2D9F1EC26D19D8" ma:contentTypeVersion="20" ma:contentTypeDescription="Crear nuevo documento." ma:contentTypeScope="" ma:versionID="62e5c15654d3afc8b61a0c306d065bbe">
  <xsd:schema xmlns:xsd="http://www.w3.org/2001/XMLSchema" xmlns:xs="http://www.w3.org/2001/XMLSchema" xmlns:p="http://schemas.microsoft.com/office/2006/metadata/properties" xmlns:ns2="76557403-3dce-4492-801c-fc0c8f826196" xmlns:ns3="c3734ab5-30f7-42b9-9aab-3516cf53f75f" targetNamespace="http://schemas.microsoft.com/office/2006/metadata/properties" ma:root="true" ma:fieldsID="7837f22ed5ea48d78f5e6089f4ab941c" ns2:_="" ns3:_="">
    <xsd:import namespace="76557403-3dce-4492-801c-fc0c8f826196"/>
    <xsd:import namespace="c3734ab5-30f7-42b9-9aab-3516cf53f75f"/>
    <xsd:element name="properties">
      <xsd:complexType>
        <xsd:sequence>
          <xsd:element name="documentManagement">
            <xsd:complexType>
              <xsd:all>
                <xsd:element ref="ns2:A_x00d1_O" minOccurs="0"/>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557403-3dce-4492-801c-fc0c8f826196" elementFormDefault="qualified">
    <xsd:import namespace="http://schemas.microsoft.com/office/2006/documentManagement/types"/>
    <xsd:import namespace="http://schemas.microsoft.com/office/infopath/2007/PartnerControls"/>
    <xsd:element name="A_x00d1_O" ma:index="8" nillable="true" ma:displayName="AÑO" ma:format="Dropdown" ma:internalName="A_x00d1_O">
      <xsd:simpleType>
        <xsd:restriction base="dms:Choice">
          <xsd:enumeration value="Opción 1"/>
          <xsd:enumeration value="Opción 2"/>
          <xsd:enumeration value="Opción 3"/>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3734ab5-30f7-42b9-9aab-3516cf53f75f"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65850f6b-5e9a-4399-a263-cab15da8bf0f}" ma:internalName="TaxCatchAll" ma:showField="CatchAllData" ma:web="c3734ab5-30f7-42b9-9aab-3516cf53f7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_x00d1_O xmlns="76557403-3dce-4492-801c-fc0c8f826196" xsi:nil="true"/>
    <TaxCatchAll xmlns="c3734ab5-30f7-42b9-9aab-3516cf53f75f" xsi:nil="true"/>
    <lcf76f155ced4ddcb4097134ff3c332f xmlns="76557403-3dce-4492-801c-fc0c8f82619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22B334E-A533-432C-8752-C278E32CAB73}">
  <ds:schemaRefs>
    <ds:schemaRef ds:uri="http://schemas.microsoft.com/sharepoint/v3/contenttype/forms"/>
  </ds:schemaRefs>
</ds:datastoreItem>
</file>

<file path=customXml/itemProps2.xml><?xml version="1.0" encoding="utf-8"?>
<ds:datastoreItem xmlns:ds="http://schemas.openxmlformats.org/officeDocument/2006/customXml" ds:itemID="{7FA4D66A-C9F8-4B02-8239-158D68F2DC1D}"/>
</file>

<file path=customXml/itemProps3.xml><?xml version="1.0" encoding="utf-8"?>
<ds:datastoreItem xmlns:ds="http://schemas.openxmlformats.org/officeDocument/2006/customXml" ds:itemID="{A8CB8C3D-6006-4F9A-A734-FBB2893CCEE4}">
  <ds:schemaRefs>
    <ds:schemaRef ds:uri="http://purl.org/dc/terms/"/>
    <ds:schemaRef ds:uri="http://schemas.microsoft.com/office/2006/documentManagement/types"/>
    <ds:schemaRef ds:uri="http://www.w3.org/XML/1998/namespace"/>
    <ds:schemaRef ds:uri="76557403-3dce-4492-801c-fc0c8f826196"/>
    <ds:schemaRef ds:uri="http://purl.org/dc/elements/1.1/"/>
    <ds:schemaRef ds:uri="http://schemas.microsoft.com/office/infopath/2007/PartnerControls"/>
    <ds:schemaRef ds:uri="http://purl.org/dc/dcmitype/"/>
    <ds:schemaRef ds:uri="http://schemas.openxmlformats.org/package/2006/metadata/core-properties"/>
    <ds:schemaRef ds:uri="c3734ab5-30f7-42b9-9aab-3516cf53f75f"/>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44</vt:i4>
      </vt:variant>
    </vt:vector>
  </HeadingPairs>
  <TitlesOfParts>
    <vt:vector size="48" baseType="lpstr">
      <vt:lpstr>ATH</vt:lpstr>
      <vt:lpstr>Anexo 1. Validación contenidos</vt:lpstr>
      <vt:lpstr>Anexo 2. Cuadro de seguimiento</vt:lpstr>
      <vt:lpstr>Listado desplegable</vt:lpstr>
      <vt:lpstr>ATH!Área_de_impresión</vt:lpstr>
      <vt:lpstr>CODIGO</vt:lpstr>
      <vt:lpstr>CÓDIGO</vt:lpstr>
      <vt:lpstr>CODIGOTEM</vt:lpstr>
      <vt:lpstr>CODTEM</vt:lpstr>
      <vt:lpstr>CODTEMA</vt:lpstr>
      <vt:lpstr>IDCINCO</vt:lpstr>
      <vt:lpstr>IDCUATRO</vt:lpstr>
      <vt:lpstr>IDDOS</vt:lpstr>
      <vt:lpstr>IDOCHO</vt:lpstr>
      <vt:lpstr>IDSEIS</vt:lpstr>
      <vt:lpstr>IDSIETE</vt:lpstr>
      <vt:lpstr>IDTRES</vt:lpstr>
      <vt:lpstr>IDUNO</vt:lpstr>
      <vt:lpstr>Seleccionar</vt:lpstr>
      <vt:lpstr>TEMATICA</vt:lpstr>
      <vt:lpstr>TEMÁTICA</vt:lpstr>
      <vt:lpstr>VCINCOIDOCHO</vt:lpstr>
      <vt:lpstr>VCUATROIDOCHO</vt:lpstr>
      <vt:lpstr>VCUATROIDSEIS</vt:lpstr>
      <vt:lpstr>VCUATROIDTRES</vt:lpstr>
      <vt:lpstr>VDOSIDCINCO</vt:lpstr>
      <vt:lpstr>VDOSIDCUATRO</vt:lpstr>
      <vt:lpstr>VDOSIDDOS</vt:lpstr>
      <vt:lpstr>VDOSIDOCHO</vt:lpstr>
      <vt:lpstr>VDOSIDSEIS</vt:lpstr>
      <vt:lpstr>VDOSIDSIETE</vt:lpstr>
      <vt:lpstr>VDOSIDTRES</vt:lpstr>
      <vt:lpstr>VDOSIDUNO</vt:lpstr>
      <vt:lpstr>VTRESIDCINCO</vt:lpstr>
      <vt:lpstr>VTRESIDCUATRO</vt:lpstr>
      <vt:lpstr>VTRESIDDOS</vt:lpstr>
      <vt:lpstr>VTRESIDOCHO</vt:lpstr>
      <vt:lpstr>VTRESIDSEIS</vt:lpstr>
      <vt:lpstr>VTRESIDSIETE</vt:lpstr>
      <vt:lpstr>VTRESIDTRES</vt:lpstr>
      <vt:lpstr>VUNOIDCINCO</vt:lpstr>
      <vt:lpstr>VUNOIDCUATRO</vt:lpstr>
      <vt:lpstr>VUNOIDDOS</vt:lpstr>
      <vt:lpstr>VUNOIDOCHO</vt:lpstr>
      <vt:lpstr>VUNOIDSEIS</vt:lpstr>
      <vt:lpstr>VUNOIDSIETE</vt:lpstr>
      <vt:lpstr>VUNOIDTRES</vt:lpstr>
      <vt:lpstr>VUNOIDUNO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tatia</dc:creator>
  <cp:keywords/>
  <dc:description/>
  <cp:lastModifiedBy>Gabriele Murgia</cp:lastModifiedBy>
  <cp:revision/>
  <dcterms:created xsi:type="dcterms:W3CDTF">2023-05-02T20:28:37Z</dcterms:created>
  <dcterms:modified xsi:type="dcterms:W3CDTF">2025-10-28T13:47:31Z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0x010100A12C6191518E044BAE2D9F1EC26D19D8</vt:lpwstr>
  </property>
  <property fmtid="{D5CDD505-2E9C-101B-9397-08002B2CF9AE}" pid="3" name="MediaServiceImageTags">
    <vt:lpwstr/>
  </property>
</Properties>
</file>