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iviendagovco-my.sharepoint.com/personal/gdiaz_minvivienda_gov_co/Documents/AÑO 2025/PRESUPUESTO 2025/PAGINA WEB/"/>
    </mc:Choice>
  </mc:AlternateContent>
  <xr:revisionPtr revIDLastSave="40" documentId="8_{1DBF4ADA-2A25-4020-A1ED-ED62345FF6C2}" xr6:coauthVersionLast="47" xr6:coauthVersionMax="47" xr10:uidLastSave="{220ABEE8-30B2-40EF-8C28-B62E01D31937}"/>
  <bookViews>
    <workbookView xWindow="-98" yWindow="-98" windowWidth="28996" windowHeight="15675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Q19" i="1"/>
  <c r="R19" i="1"/>
  <c r="S19" i="1"/>
  <c r="T19" i="1"/>
  <c r="U19" i="1"/>
  <c r="V19" i="1"/>
  <c r="W19" i="1"/>
  <c r="X19" i="1"/>
  <c r="Y19" i="1"/>
  <c r="Z19" i="1"/>
  <c r="Z21" i="1" s="1"/>
  <c r="O19" i="1"/>
  <c r="P10" i="1"/>
  <c r="Q10" i="1"/>
  <c r="R10" i="1"/>
  <c r="R21" i="1" s="1"/>
  <c r="S10" i="1"/>
  <c r="T10" i="1"/>
  <c r="U10" i="1"/>
  <c r="V10" i="1"/>
  <c r="W10" i="1"/>
  <c r="X10" i="1"/>
  <c r="Y10" i="1"/>
  <c r="Y21" i="1" s="1"/>
  <c r="O10" i="1"/>
  <c r="O21" i="1" s="1"/>
  <c r="V21" i="1" l="1"/>
  <c r="U21" i="1"/>
  <c r="W21" i="1"/>
  <c r="T21" i="1"/>
  <c r="P21" i="1"/>
  <c r="S21" i="1"/>
  <c r="X21" i="1"/>
  <c r="Q21" i="1"/>
</calcChain>
</file>

<file path=xl/sharedStrings.xml><?xml version="1.0" encoding="utf-8"?>
<sst xmlns="http://schemas.openxmlformats.org/spreadsheetml/2006/main" count="197" uniqueCount="56">
  <si>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</si>
  <si>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</si>
  <si>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</si>
  <si>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</si>
  <si>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</si>
  <si>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</si>
  <si>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</si>
  <si>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</si>
  <si>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</si>
  <si>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</si>
  <si>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</si>
  <si>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</si>
  <si>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</si>
  <si>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</si>
  <si>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</si>
  <si>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</si>
  <si>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</si>
  <si>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</si>
  <si>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</si>
  <si>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</si>
  <si>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</si>
  <si>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</si>
  <si>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</si>
  <si>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</si>
  <si>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</si>
  <si>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</t>
  </si>
  <si>
    <t>01</t>
  </si>
  <si>
    <t>Nación</t>
  </si>
  <si>
    <t>CSF</t>
  </si>
  <si>
    <t>04</t>
  </si>
  <si>
    <t>08</t>
  </si>
  <si>
    <t>11</t>
  </si>
  <si>
    <t>SSF</t>
  </si>
  <si>
    <t>CUOTA DE FISCALIZACIÓN Y AUDITAJE</t>
  </si>
  <si>
    <t>C</t>
  </si>
  <si>
    <t>4001</t>
  </si>
  <si>
    <t>1400</t>
  </si>
  <si>
    <t>4</t>
  </si>
  <si>
    <t>5</t>
  </si>
  <si>
    <t>14</t>
  </si>
  <si>
    <t>15</t>
  </si>
  <si>
    <t>Propios</t>
  </si>
  <si>
    <t>25</t>
  </si>
  <si>
    <t>6</t>
  </si>
  <si>
    <t>FONDO NACIONAL DE VIVIENDA - FONVIVIENDA</t>
  </si>
  <si>
    <t>51103E</t>
  </si>
  <si>
    <t>5. CONVERGENCIA REGIONAL / E. DEMOCRATIZACIÓN DEL CRÉDITO PARA ACCEDER A SOLUCIONES HABITACIONALES</t>
  </si>
  <si>
    <t>51103D</t>
  </si>
  <si>
    <t>5. CONVERGENCIA REGIONAL / D. MECANISMOS DIVERSOS DE ACCESO A LA VIVIENDA (VIVIENDA NUEVA Y USADA, ARRENDAMIENTO SOCIAL Y AUTOGESTIÓN)</t>
  </si>
  <si>
    <t>51303C</t>
  </si>
  <si>
    <t>5. CONVERGENCIA REGIONAL / C. PROGRAMA BARRIOS DE PAZ</t>
  </si>
  <si>
    <t>TOTAL FUNCIONAMIENTO</t>
  </si>
  <si>
    <t>TOTAL INVERSIÓN</t>
  </si>
  <si>
    <t>TOTAL FONVIVIENDA</t>
  </si>
  <si>
    <t>República de Colombia</t>
  </si>
  <si>
    <t xml:space="preserve">Ejecución presupuestal a 31 de diciembre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</si>
</sst>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10"/>
      <color rgb="FF000000"/>
      <name val="Times New Roman"/>
      <family val="1"/>
    </font>
    <font>
      <b/>
      <sz val="10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164" fontId="4" fillId="0" borderId="6" xfId="0" applyNumberFormat="1" applyFont="1" applyBorder="1" applyAlignment="1">
      <alignment horizontal="right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left" vertical="center" wrapText="1" readingOrder="1"/>
    </xf>
    <xf numFmtId="164" fontId="3" fillId="0" borderId="7" xfId="0" applyNumberFormat="1" applyFont="1" applyBorder="1" applyAlignment="1">
      <alignment horizontal="right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164" fontId="4" fillId="0" borderId="11" xfId="0" applyNumberFormat="1" applyFont="1" applyBorder="1" applyAlignment="1">
      <alignment horizontal="right" vertical="center" wrapText="1" readingOrder="1"/>
    </xf>
    <xf numFmtId="164" fontId="4" fillId="0" borderId="12" xfId="0" applyNumberFormat="1" applyFont="1" applyBorder="1" applyAlignment="1">
      <alignment horizontal="right" vertical="center" wrapText="1" readingOrder="1"/>
    </xf>
    <xf numFmtId="164" fontId="4" fillId="0" borderId="5" xfId="0" applyNumberFormat="1" applyFont="1" applyBorder="1" applyAlignment="1">
      <alignment horizontal="right" vertical="center" wrapText="1" readingOrder="1"/>
    </xf>
    <xf numFmtId="164" fontId="4" fillId="0" borderId="13" xfId="0" applyNumberFormat="1" applyFont="1" applyBorder="1" applyAlignment="1">
      <alignment horizontal="right" vertical="center" wrapText="1" readingOrder="1"/>
    </xf>
    <xf numFmtId="164" fontId="4" fillId="0" borderId="14" xfId="0" applyNumberFormat="1" applyFont="1" applyBorder="1" applyAlignment="1">
      <alignment horizontal="right" vertical="center" wrapText="1" readingOrder="1"/>
    </xf>
    <xf numFmtId="0" fontId="5" fillId="0" borderId="0" xfId="0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23813</xdr:colOff>
      <xdr:row>0</xdr:row>
      <xdr:rowOff>61912</xdr:rowOff>
    </xdr:from>
    <xdr:to>
      <xdr:col>6</xdr:col>
      <xdr:colOff>169015</xdr:colOff>
      <xdr:row>6</xdr:row>
      <xdr:rowOff>97834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EDBD0F-064D-45AE-9288-31862105A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3" y="61912"/>
          <a:ext cx="2074015" cy="1121772"/>
        </a:xfrm>
        <a:prstGeom prst="rect">
          <a:avLst/>
        </a:prstGeom>
      </xdr:spPr>
    </xdr:pic>
    <xdr:clientData/>
  </xdr:twoCellAnchor>
  <xdr:twoCellAnchor editAs="oneCell">
    <xdr:from>
      <xdr:col>18</xdr:col>
      <xdr:colOff>1295400</xdr:colOff>
      <xdr:row>0</xdr:row>
      <xdr:rowOff>85725</xdr:rowOff>
    </xdr:from>
    <xdr:to>
      <xdr:col>20</xdr:col>
      <xdr:colOff>248129</xdr:colOff>
      <xdr:row>6</xdr:row>
      <xdr:rowOff>47902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231ACB-BE73-4D23-AC67-5CB06A181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92388" y="85725"/>
          <a:ext cx="1810229" cy="1048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23"/>
  <sheetViews>
    <sheetView showGridLines="0" tabSelected="1" workbookViewId="0">
      <selection activeCell="S4" sqref="S4"/>
    </sheetView>
  </sheetViews>
  <sheetFormatPr baseColWidth="10" defaultRowHeight="14.25" x14ac:dyDescent="0.45"/>
  <cols>
    <col min="2" max="9" width="5.3984375" customWidth="1"/>
    <col min="10" max="10" width="7" customWidth="1"/>
    <col min="11" max="11" width="9.59765625" customWidth="1"/>
    <col min="12" max="12" width="8.06640625" customWidth="1"/>
    <col min="13" max="13" width="9.6640625" customWidth="1"/>
    <col min="14" max="14" width="27.59765625" customWidth="1"/>
    <col min="15" max="15" width="21.1328125" bestFit="1" customWidth="1"/>
    <col min="16" max="16" width="18.3984375" bestFit="1" customWidth="1"/>
    <col min="17" max="17" width="19.46484375" bestFit="1" customWidth="1"/>
    <col min="18" max="18" width="21.1328125" bestFit="1" customWidth="1"/>
    <col min="19" max="19" width="18.86328125" customWidth="1"/>
    <col min="20" max="20" width="21.1328125" bestFit="1" customWidth="1"/>
    <col min="21" max="21" width="18.86328125" customWidth="1"/>
    <col min="22" max="25" width="21.1328125" bestFit="1" customWidth="1"/>
    <col min="26" max="26" width="0" hidden="1" customWidth="1"/>
    <col min="27" max="27" width="6.46484375" customWidth="1"/>
  </cols>
  <sheetData>
    <row r="1" spans="2:25" x14ac:dyDescent="0.4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</row>
    <row r="2" spans="2:25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x14ac:dyDescent="0.4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2" t="s">
        <v>44</v>
      </c>
      <c r="P3" s="22"/>
      <c r="Q3" s="22"/>
      <c r="R3" s="1"/>
      <c r="S3" s="1"/>
      <c r="T3" s="1"/>
      <c r="U3" s="1"/>
      <c r="V3" s="1"/>
      <c r="W3" s="1"/>
      <c r="X3" s="1"/>
      <c r="Y3" s="1"/>
    </row>
    <row r="4" spans="2:25" x14ac:dyDescent="0.4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2" t="s">
        <v>54</v>
      </c>
      <c r="P4" s="22"/>
      <c r="Q4" s="22"/>
      <c r="R4" s="1"/>
      <c r="S4" s="1"/>
      <c r="T4" s="1"/>
      <c r="U4" s="1"/>
      <c r="V4" s="1"/>
      <c r="W4" s="1"/>
      <c r="X4" s="1"/>
      <c r="Y4" s="1"/>
    </row>
    <row r="5" spans="2:25" x14ac:dyDescent="0.4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2" t="s">
        <v>55</v>
      </c>
      <c r="P5" s="22"/>
      <c r="Q5" s="22"/>
      <c r="R5" s="1"/>
      <c r="S5" s="1"/>
      <c r="T5" s="1"/>
      <c r="U5" s="1"/>
      <c r="V5" s="1"/>
      <c r="W5" s="1"/>
      <c r="X5" s="1"/>
      <c r="Y5" s="1"/>
    </row>
    <row r="6" spans="2:25" x14ac:dyDescent="0.45"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 t="s">
        <v>0</v>
      </c>
      <c r="P6" s="1" t="s">
        <v>0</v>
      </c>
      <c r="Q6" s="1" t="s">
        <v>0</v>
      </c>
      <c r="R6" s="1" t="s">
        <v>0</v>
      </c>
      <c r="S6" s="1" t="s">
        <v>0</v>
      </c>
      <c r="T6" s="1" t="s">
        <v>0</v>
      </c>
      <c r="U6" s="1" t="s">
        <v>0</v>
      </c>
      <c r="V6" s="1" t="s">
        <v>0</v>
      </c>
      <c r="W6" s="1" t="s">
        <v>0</v>
      </c>
      <c r="X6" s="1" t="s">
        <v>0</v>
      </c>
      <c r="Y6" s="1" t="s">
        <v>0</v>
      </c>
    </row>
    <row r="7" spans="2:25" x14ac:dyDescent="0.45"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" t="s">
        <v>0</v>
      </c>
      <c r="L7" s="1" t="s">
        <v>0</v>
      </c>
      <c r="M7" s="1" t="s">
        <v>0</v>
      </c>
      <c r="N7" s="1" t="s">
        <v>0</v>
      </c>
      <c r="O7" s="1" t="s">
        <v>0</v>
      </c>
      <c r="P7" s="1" t="s">
        <v>0</v>
      </c>
      <c r="Q7" s="1" t="s">
        <v>0</v>
      </c>
      <c r="R7" s="1" t="s">
        <v>0</v>
      </c>
      <c r="S7" s="1" t="s">
        <v>0</v>
      </c>
      <c r="T7" s="1" t="s">
        <v>0</v>
      </c>
      <c r="U7" s="1" t="s">
        <v>0</v>
      </c>
      <c r="V7" s="1" t="s">
        <v>0</v>
      </c>
      <c r="W7" s="1" t="s">
        <v>0</v>
      </c>
      <c r="X7" s="1" t="s">
        <v>0</v>
      </c>
      <c r="Y7" s="1" t="s">
        <v>0</v>
      </c>
    </row>
    <row r="8" spans="2:25" ht="22.5" x14ac:dyDescent="0.45"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2" t="s">
        <v>18</v>
      </c>
      <c r="T8" s="2" t="s">
        <v>19</v>
      </c>
      <c r="U8" s="2" t="s">
        <v>20</v>
      </c>
      <c r="V8" s="2" t="s">
        <v>21</v>
      </c>
      <c r="W8" s="2" t="s">
        <v>22</v>
      </c>
      <c r="X8" s="2" t="s">
        <v>23</v>
      </c>
      <c r="Y8" s="2" t="s">
        <v>24</v>
      </c>
    </row>
    <row r="9" spans="2:25" x14ac:dyDescent="0.45">
      <c r="B9" s="3" t="s">
        <v>25</v>
      </c>
      <c r="C9" s="3" t="s">
        <v>30</v>
      </c>
      <c r="D9" s="3" t="s">
        <v>29</v>
      </c>
      <c r="E9" s="3" t="s">
        <v>26</v>
      </c>
      <c r="F9" s="3"/>
      <c r="G9" s="3"/>
      <c r="H9" s="3"/>
      <c r="I9" s="3"/>
      <c r="J9" s="3"/>
      <c r="K9" s="3" t="s">
        <v>27</v>
      </c>
      <c r="L9" s="3" t="s">
        <v>31</v>
      </c>
      <c r="M9" s="3" t="s">
        <v>32</v>
      </c>
      <c r="N9" s="4" t="s">
        <v>33</v>
      </c>
      <c r="O9" s="5">
        <v>9000000000</v>
      </c>
      <c r="P9" s="5">
        <v>0</v>
      </c>
      <c r="Q9" s="5">
        <v>0</v>
      </c>
      <c r="R9" s="5">
        <v>9000000000</v>
      </c>
      <c r="S9" s="5">
        <v>0</v>
      </c>
      <c r="T9" s="5">
        <v>8189304437</v>
      </c>
      <c r="U9" s="5">
        <v>810695563</v>
      </c>
      <c r="V9" s="5">
        <v>8189304437</v>
      </c>
      <c r="W9" s="5">
        <v>8189304437</v>
      </c>
      <c r="X9" s="5">
        <v>8189304437</v>
      </c>
      <c r="Y9" s="5">
        <v>8189304437</v>
      </c>
    </row>
    <row r="10" spans="2:25" ht="14.25" customHeight="1" x14ac:dyDescent="0.45">
      <c r="B10" s="7" t="s">
        <v>51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9"/>
      <c r="O10" s="6">
        <f>SUM(O9)</f>
        <v>9000000000</v>
      </c>
      <c r="P10" s="6">
        <f t="shared" ref="P10:Y10" si="0">SUM(P9)</f>
        <v>0</v>
      </c>
      <c r="Q10" s="6">
        <f t="shared" si="0"/>
        <v>0</v>
      </c>
      <c r="R10" s="6">
        <f t="shared" si="0"/>
        <v>9000000000</v>
      </c>
      <c r="S10" s="6">
        <f t="shared" si="0"/>
        <v>0</v>
      </c>
      <c r="T10" s="6">
        <f t="shared" si="0"/>
        <v>8189304437</v>
      </c>
      <c r="U10" s="6">
        <f t="shared" si="0"/>
        <v>810695563</v>
      </c>
      <c r="V10" s="6">
        <f t="shared" si="0"/>
        <v>8189304437</v>
      </c>
      <c r="W10" s="6">
        <f t="shared" si="0"/>
        <v>8189304437</v>
      </c>
      <c r="X10" s="6">
        <f t="shared" si="0"/>
        <v>8189304437</v>
      </c>
      <c r="Y10" s="6">
        <f t="shared" si="0"/>
        <v>8189304437</v>
      </c>
    </row>
    <row r="11" spans="2:25" x14ac:dyDescent="0.4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2:25" ht="40.5" x14ac:dyDescent="0.45">
      <c r="B12" s="3" t="s">
        <v>34</v>
      </c>
      <c r="C12" s="3" t="s">
        <v>35</v>
      </c>
      <c r="D12" s="3" t="s">
        <v>36</v>
      </c>
      <c r="E12" s="3" t="s">
        <v>37</v>
      </c>
      <c r="F12" s="3" t="s">
        <v>45</v>
      </c>
      <c r="G12" s="3"/>
      <c r="H12" s="3"/>
      <c r="I12" s="3"/>
      <c r="J12" s="3"/>
      <c r="K12" s="3" t="s">
        <v>27</v>
      </c>
      <c r="L12" s="3" t="s">
        <v>31</v>
      </c>
      <c r="M12" s="3" t="s">
        <v>28</v>
      </c>
      <c r="N12" s="4" t="s">
        <v>46</v>
      </c>
      <c r="O12" s="5">
        <v>912864183186</v>
      </c>
      <c r="P12" s="5">
        <v>0</v>
      </c>
      <c r="Q12" s="5">
        <v>23324656939</v>
      </c>
      <c r="R12" s="5">
        <v>889539526247</v>
      </c>
      <c r="S12" s="5">
        <v>0</v>
      </c>
      <c r="T12" s="5">
        <v>883539526247</v>
      </c>
      <c r="U12" s="5">
        <v>6000000000</v>
      </c>
      <c r="V12" s="5">
        <v>883539526247</v>
      </c>
      <c r="W12" s="5">
        <v>681284118938.31006</v>
      </c>
      <c r="X12" s="5">
        <v>681284118938.31006</v>
      </c>
      <c r="Y12" s="5">
        <v>681284118938.31006</v>
      </c>
    </row>
    <row r="13" spans="2:25" ht="50.65" x14ac:dyDescent="0.45">
      <c r="B13" s="3" t="s">
        <v>34</v>
      </c>
      <c r="C13" s="3" t="s">
        <v>35</v>
      </c>
      <c r="D13" s="3" t="s">
        <v>36</v>
      </c>
      <c r="E13" s="3" t="s">
        <v>38</v>
      </c>
      <c r="F13" s="3" t="s">
        <v>47</v>
      </c>
      <c r="G13" s="3"/>
      <c r="H13" s="3"/>
      <c r="I13" s="3"/>
      <c r="J13" s="3"/>
      <c r="K13" s="3" t="s">
        <v>27</v>
      </c>
      <c r="L13" s="3" t="s">
        <v>31</v>
      </c>
      <c r="M13" s="3" t="s">
        <v>28</v>
      </c>
      <c r="N13" s="4" t="s">
        <v>48</v>
      </c>
      <c r="O13" s="5">
        <v>3401000451855</v>
      </c>
      <c r="P13" s="5">
        <v>0</v>
      </c>
      <c r="Q13" s="5">
        <v>220496346616</v>
      </c>
      <c r="R13" s="5">
        <v>3180504105239</v>
      </c>
      <c r="S13" s="5">
        <v>0</v>
      </c>
      <c r="T13" s="5">
        <v>3179472922416</v>
      </c>
      <c r="U13" s="5">
        <v>1031182823</v>
      </c>
      <c r="V13" s="5">
        <v>3179472922416</v>
      </c>
      <c r="W13" s="5">
        <v>795133195993</v>
      </c>
      <c r="X13" s="5">
        <v>795133195993</v>
      </c>
      <c r="Y13" s="5">
        <v>795133195993</v>
      </c>
    </row>
    <row r="14" spans="2:25" ht="50.65" x14ac:dyDescent="0.45">
      <c r="B14" s="3" t="s">
        <v>34</v>
      </c>
      <c r="C14" s="3" t="s">
        <v>35</v>
      </c>
      <c r="D14" s="3" t="s">
        <v>36</v>
      </c>
      <c r="E14" s="3" t="s">
        <v>38</v>
      </c>
      <c r="F14" s="3" t="s">
        <v>47</v>
      </c>
      <c r="G14" s="3"/>
      <c r="H14" s="3"/>
      <c r="I14" s="3"/>
      <c r="J14" s="3"/>
      <c r="K14" s="3" t="s">
        <v>27</v>
      </c>
      <c r="L14" s="3" t="s">
        <v>39</v>
      </c>
      <c r="M14" s="3" t="s">
        <v>28</v>
      </c>
      <c r="N14" s="4" t="s">
        <v>48</v>
      </c>
      <c r="O14" s="5">
        <v>40268777328</v>
      </c>
      <c r="P14" s="5">
        <v>0</v>
      </c>
      <c r="Q14" s="5">
        <v>0</v>
      </c>
      <c r="R14" s="5">
        <v>40268777328</v>
      </c>
      <c r="S14" s="5">
        <v>0</v>
      </c>
      <c r="T14" s="5">
        <v>40268777328</v>
      </c>
      <c r="U14" s="5">
        <v>0</v>
      </c>
      <c r="V14" s="5">
        <v>40268777328</v>
      </c>
      <c r="W14" s="5">
        <v>0</v>
      </c>
      <c r="X14" s="5">
        <v>0</v>
      </c>
      <c r="Y14" s="5">
        <v>0</v>
      </c>
    </row>
    <row r="15" spans="2:25" ht="50.65" x14ac:dyDescent="0.45">
      <c r="B15" s="3" t="s">
        <v>34</v>
      </c>
      <c r="C15" s="3" t="s">
        <v>35</v>
      </c>
      <c r="D15" s="3" t="s">
        <v>36</v>
      </c>
      <c r="E15" s="3" t="s">
        <v>38</v>
      </c>
      <c r="F15" s="3" t="s">
        <v>47</v>
      </c>
      <c r="G15" s="3"/>
      <c r="H15" s="3"/>
      <c r="I15" s="3"/>
      <c r="J15" s="3"/>
      <c r="K15" s="3" t="s">
        <v>27</v>
      </c>
      <c r="L15" s="3" t="s">
        <v>40</v>
      </c>
      <c r="M15" s="3" t="s">
        <v>28</v>
      </c>
      <c r="N15" s="4" t="s">
        <v>48</v>
      </c>
      <c r="O15" s="5">
        <v>0</v>
      </c>
      <c r="P15" s="5">
        <v>10982036382</v>
      </c>
      <c r="Q15" s="5">
        <v>0</v>
      </c>
      <c r="R15" s="5">
        <v>10982036382</v>
      </c>
      <c r="S15" s="5">
        <v>0</v>
      </c>
      <c r="T15" s="5">
        <v>10982036382</v>
      </c>
      <c r="U15" s="5">
        <v>0</v>
      </c>
      <c r="V15" s="5">
        <v>10982036382</v>
      </c>
      <c r="W15" s="5">
        <v>0</v>
      </c>
      <c r="X15" s="5">
        <v>0</v>
      </c>
      <c r="Y15" s="5">
        <v>0</v>
      </c>
    </row>
    <row r="16" spans="2:25" ht="40.5" x14ac:dyDescent="0.45">
      <c r="B16" s="3" t="s">
        <v>34</v>
      </c>
      <c r="C16" s="3" t="s">
        <v>35</v>
      </c>
      <c r="D16" s="3" t="s">
        <v>36</v>
      </c>
      <c r="E16" s="3" t="s">
        <v>38</v>
      </c>
      <c r="F16" s="3" t="s">
        <v>45</v>
      </c>
      <c r="G16" s="3"/>
      <c r="H16" s="3"/>
      <c r="I16" s="3"/>
      <c r="J16" s="3"/>
      <c r="K16" s="3" t="s">
        <v>27</v>
      </c>
      <c r="L16" s="3" t="s">
        <v>40</v>
      </c>
      <c r="M16" s="3" t="s">
        <v>28</v>
      </c>
      <c r="N16" s="4" t="s">
        <v>46</v>
      </c>
      <c r="O16" s="5">
        <v>0</v>
      </c>
      <c r="P16" s="5">
        <v>10982036382</v>
      </c>
      <c r="Q16" s="5">
        <v>10982036382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</row>
    <row r="17" spans="2:26" ht="40.5" x14ac:dyDescent="0.45">
      <c r="B17" s="3" t="s">
        <v>34</v>
      </c>
      <c r="C17" s="3" t="s">
        <v>35</v>
      </c>
      <c r="D17" s="3" t="s">
        <v>36</v>
      </c>
      <c r="E17" s="3" t="s">
        <v>38</v>
      </c>
      <c r="F17" s="3" t="s">
        <v>45</v>
      </c>
      <c r="G17" s="3"/>
      <c r="H17" s="3"/>
      <c r="I17" s="3"/>
      <c r="J17" s="3"/>
      <c r="K17" s="3" t="s">
        <v>41</v>
      </c>
      <c r="L17" s="3" t="s">
        <v>42</v>
      </c>
      <c r="M17" s="3" t="s">
        <v>28</v>
      </c>
      <c r="N17" s="4" t="s">
        <v>46</v>
      </c>
      <c r="O17" s="5">
        <v>0</v>
      </c>
      <c r="P17" s="5">
        <v>10982036382</v>
      </c>
      <c r="Q17" s="5">
        <v>10982036382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</row>
    <row r="18" spans="2:26" ht="20.65" thickBot="1" x14ac:dyDescent="0.5">
      <c r="B18" s="11" t="s">
        <v>34</v>
      </c>
      <c r="C18" s="11" t="s">
        <v>35</v>
      </c>
      <c r="D18" s="11" t="s">
        <v>36</v>
      </c>
      <c r="E18" s="11" t="s">
        <v>43</v>
      </c>
      <c r="F18" s="11" t="s">
        <v>49</v>
      </c>
      <c r="G18" s="11"/>
      <c r="H18" s="11"/>
      <c r="I18" s="11"/>
      <c r="J18" s="11"/>
      <c r="K18" s="11" t="s">
        <v>27</v>
      </c>
      <c r="L18" s="11" t="s">
        <v>39</v>
      </c>
      <c r="M18" s="11" t="s">
        <v>28</v>
      </c>
      <c r="N18" s="12" t="s">
        <v>50</v>
      </c>
      <c r="O18" s="13">
        <v>4744537500</v>
      </c>
      <c r="P18" s="13">
        <v>0</v>
      </c>
      <c r="Q18" s="13">
        <v>4744537500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</row>
    <row r="19" spans="2:26" ht="14.65" thickBot="1" x14ac:dyDescent="0.5">
      <c r="B19" s="14" t="s">
        <v>52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  <c r="O19" s="17">
        <f>SUM(O12:O18)</f>
        <v>4358877949869</v>
      </c>
      <c r="P19" s="17">
        <f t="shared" ref="P19:Z19" si="1">SUM(P12:P18)</f>
        <v>32946109146</v>
      </c>
      <c r="Q19" s="17">
        <f t="shared" si="1"/>
        <v>270529613819</v>
      </c>
      <c r="R19" s="17">
        <f t="shared" si="1"/>
        <v>4121294445196</v>
      </c>
      <c r="S19" s="17">
        <f t="shared" si="1"/>
        <v>0</v>
      </c>
      <c r="T19" s="17">
        <f t="shared" si="1"/>
        <v>4114263262373</v>
      </c>
      <c r="U19" s="17">
        <f t="shared" si="1"/>
        <v>7031182823</v>
      </c>
      <c r="V19" s="17">
        <f t="shared" si="1"/>
        <v>4114263262373</v>
      </c>
      <c r="W19" s="17">
        <f t="shared" si="1"/>
        <v>1476417314931.3101</v>
      </c>
      <c r="X19" s="17">
        <f t="shared" si="1"/>
        <v>1476417314931.3101</v>
      </c>
      <c r="Y19" s="18">
        <f t="shared" si="1"/>
        <v>1476417314931.3101</v>
      </c>
      <c r="Z19" s="10">
        <f t="shared" si="1"/>
        <v>0</v>
      </c>
    </row>
    <row r="20" spans="2:26" ht="14.65" thickBot="1" x14ac:dyDescent="0.5">
      <c r="B20" t="s">
        <v>0</v>
      </c>
      <c r="C20" t="s">
        <v>0</v>
      </c>
      <c r="D20" t="s">
        <v>0</v>
      </c>
      <c r="E20" t="s">
        <v>0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  <c r="M20" t="s">
        <v>0</v>
      </c>
      <c r="N20" t="s">
        <v>0</v>
      </c>
      <c r="O20" t="s">
        <v>0</v>
      </c>
      <c r="P20" t="s">
        <v>0</v>
      </c>
      <c r="Q20" t="s">
        <v>0</v>
      </c>
      <c r="R20" t="s">
        <v>0</v>
      </c>
      <c r="S20" t="s">
        <v>0</v>
      </c>
      <c r="T20" t="s">
        <v>0</v>
      </c>
      <c r="U20" t="s">
        <v>0</v>
      </c>
      <c r="V20" t="s">
        <v>0</v>
      </c>
      <c r="W20" t="s">
        <v>0</v>
      </c>
      <c r="X20" t="s">
        <v>0</v>
      </c>
      <c r="Y20" t="s">
        <v>0</v>
      </c>
    </row>
    <row r="21" spans="2:26" ht="14.65" thickBot="1" x14ac:dyDescent="0.5">
      <c r="B21" s="14" t="s">
        <v>53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  <c r="O21" s="20">
        <f>+O10+O19</f>
        <v>4367877949869</v>
      </c>
      <c r="P21" s="20">
        <f t="shared" ref="P21:Z21" si="2">+P10+P19</f>
        <v>32946109146</v>
      </c>
      <c r="Q21" s="20">
        <f t="shared" si="2"/>
        <v>270529613819</v>
      </c>
      <c r="R21" s="20">
        <f t="shared" si="2"/>
        <v>4130294445196</v>
      </c>
      <c r="S21" s="20">
        <f t="shared" si="2"/>
        <v>0</v>
      </c>
      <c r="T21" s="20">
        <f t="shared" si="2"/>
        <v>4122452566810</v>
      </c>
      <c r="U21" s="20">
        <f t="shared" si="2"/>
        <v>7841878386</v>
      </c>
      <c r="V21" s="20">
        <f t="shared" si="2"/>
        <v>4122452566810</v>
      </c>
      <c r="W21" s="20">
        <f t="shared" si="2"/>
        <v>1484606619368.3101</v>
      </c>
      <c r="X21" s="20">
        <f t="shared" si="2"/>
        <v>1484606619368.3101</v>
      </c>
      <c r="Y21" s="21">
        <f t="shared" si="2"/>
        <v>1484606619368.3101</v>
      </c>
      <c r="Z21" s="19">
        <f t="shared" si="2"/>
        <v>0</v>
      </c>
    </row>
    <row r="23" spans="2:26" ht="13.5" customHeight="1" x14ac:dyDescent="0.45"/>
  </sheetData>
  <mergeCells count="6">
    <mergeCell ref="O3:Q3"/>
    <mergeCell ref="O4:Q4"/>
    <mergeCell ref="O5:Q5"/>
    <mergeCell ref="B21:N21"/>
    <mergeCell ref="B10:N10"/>
    <mergeCell ref="B19:N1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Alberto Diaz Pinto</dc:creator>
  <cp:lastModifiedBy>German Alberto Diaz Pinto</cp:lastModifiedBy>
  <dcterms:created xsi:type="dcterms:W3CDTF">2025-08-21T19:45:17Z</dcterms:created>
  <dcterms:modified xsi:type="dcterms:W3CDTF">2025-08-21T19:55:24Z</dcterms:modified>
</cp:coreProperties>
</file>