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kcifuentes\Desktop\MIN VIVIENDA\OCI 2022\PLAN DE MEJORAMIENTO ARCHIVISTICO\I TRIMESTRE 2022\"/>
    </mc:Choice>
  </mc:AlternateContent>
  <xr:revisionPtr revIDLastSave="0" documentId="13_ncr:1_{0F537322-6F82-4684-B5DE-9168B01778C4}" xr6:coauthVersionLast="47" xr6:coauthVersionMax="47" xr10:uidLastSave="{00000000-0000-0000-0000-000000000000}"/>
  <bookViews>
    <workbookView xWindow="-120" yWindow="-120" windowWidth="20730" windowHeight="11160" tabRatio="604" xr2:uid="{00000000-000D-0000-FFFF-FFFF00000000}"/>
  </bookViews>
  <sheets>
    <sheet name="PMA" sheetId="1" r:id="rId1"/>
    <sheet name="Hoja1" sheetId="5" r:id="rId2"/>
    <sheet name="Instructivo PMA" sheetId="4" r:id="rId3"/>
  </sheets>
  <definedNames>
    <definedName name="_xlnm._FilterDatabase" localSheetId="0" hidden="1">PMA!$A$10:$V$378</definedName>
    <definedName name="_xlnm.Print_Area" localSheetId="0">PMA!$A$1:$T$380</definedName>
    <definedName name="_xlnm.Print_Titles" localSheetId="0">PMA!$8:$10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90" i="1" l="1"/>
  <c r="L330" i="1"/>
  <c r="L37" i="1"/>
  <c r="B8" i="5" l="1"/>
  <c r="C6" i="5"/>
  <c r="C7" i="5" s="1"/>
  <c r="L24" i="1"/>
  <c r="F370" i="1" s="1"/>
  <c r="L11" i="1"/>
  <c r="F369" i="1" s="1"/>
  <c r="I335" i="1"/>
  <c r="I330" i="1"/>
  <c r="F378" i="1"/>
  <c r="A1" i="5"/>
  <c r="L154" i="1"/>
  <c r="F374" i="1" s="1"/>
  <c r="B2" i="5"/>
  <c r="B13" i="5"/>
  <c r="L264" i="1"/>
  <c r="F377" i="1" s="1"/>
  <c r="L224" i="1"/>
  <c r="F376" i="1" s="1"/>
  <c r="L179" i="1"/>
  <c r="F375" i="1" s="1"/>
  <c r="I362" i="1"/>
  <c r="I352" i="1"/>
  <c r="I360" i="1"/>
  <c r="I313" i="1"/>
  <c r="I305" i="1"/>
  <c r="I248" i="1"/>
  <c r="I208" i="1"/>
  <c r="I200" i="1"/>
  <c r="I191" i="1"/>
  <c r="I139" i="1"/>
  <c r="I73" i="1"/>
  <c r="I101" i="1"/>
  <c r="I279" i="1"/>
  <c r="I264" i="1"/>
  <c r="I265" i="1"/>
  <c r="I269" i="1"/>
  <c r="I288" i="1"/>
  <c r="I297" i="1"/>
  <c r="I322" i="1"/>
  <c r="I216" i="1"/>
  <c r="I344" i="1"/>
  <c r="I16" i="1"/>
  <c r="I24" i="1"/>
  <c r="I28" i="1"/>
  <c r="I31" i="1"/>
  <c r="I37" i="1"/>
  <c r="I43" i="1"/>
  <c r="I49" i="1"/>
  <c r="I55" i="1"/>
  <c r="I61" i="1"/>
  <c r="I66" i="1"/>
  <c r="I82" i="1"/>
  <c r="I90" i="1"/>
  <c r="I93" i="1"/>
  <c r="I97" i="1"/>
  <c r="I108" i="1"/>
  <c r="I116" i="1"/>
  <c r="I122" i="1"/>
  <c r="I126" i="1"/>
  <c r="I133" i="1"/>
  <c r="I146" i="1"/>
  <c r="I154" i="1"/>
  <c r="I158" i="1"/>
  <c r="I162" i="1"/>
  <c r="I172" i="1"/>
  <c r="I179" i="1"/>
  <c r="I224" i="1"/>
  <c r="I228" i="1"/>
  <c r="I238" i="1"/>
  <c r="I255" i="1"/>
  <c r="L116" i="1"/>
  <c r="F373" i="1" s="1"/>
  <c r="F372" i="1"/>
  <c r="F371" i="1"/>
  <c r="I14" i="1"/>
  <c r="I11" i="1"/>
  <c r="E38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s>
  <commentList>
    <comment ref="P9" authorId="0" shapeId="0" xr:uid="{00000000-0006-0000-0000-000001000000}">
      <text>
        <r>
          <rPr>
            <sz val="9"/>
            <color indexed="81"/>
            <rFont val="Tahoma"/>
            <family val="2"/>
          </rPr>
          <t xml:space="preserve">Dejar las observaciones frente al cumplimiento y efectividad de las tareas implementadas. 
</t>
        </r>
      </text>
    </comment>
    <comment ref="R9" authorId="1" shapeId="0" xr:uid="{00000000-0006-0000-0000-000002000000}">
      <text>
        <r>
          <rPr>
            <b/>
            <sz val="9"/>
            <color indexed="81"/>
            <rFont val="Tahoma"/>
            <family val="2"/>
          </rPr>
          <t xml:space="preserve">Fecha en que se cierra completamente el hallazgo
</t>
        </r>
      </text>
    </comment>
    <comment ref="S9" authorId="1" shapeId="0" xr:uid="{00000000-0006-0000-0000-00000300000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<sst xmlns="http://schemas.openxmlformats.org/spreadsheetml/2006/main" count="1455" uniqueCount="822">
  <si>
    <t xml:space="preserve">Entidad: </t>
  </si>
  <si>
    <t>MINISTERIO DE VIVIENDA, CIUDAD Y TERRITORIO</t>
  </si>
  <si>
    <t xml:space="preserve">NIT: </t>
  </si>
  <si>
    <t xml:space="preserve">Representante Legal: </t>
  </si>
  <si>
    <t>JHONATHAN MALAGÓN</t>
  </si>
  <si>
    <t xml:space="preserve">Fecha de iniciación: </t>
  </si>
  <si>
    <t>Responsable del proceso:</t>
  </si>
  <si>
    <t>CARMEN LUZ CONSUEGRA</t>
  </si>
  <si>
    <t>Fecha de finalización:</t>
  </si>
  <si>
    <t xml:space="preserve">Cargo: </t>
  </si>
  <si>
    <t>SUBDIRECTORA DE SERVICIOS ADMINISTRATIVOS</t>
  </si>
  <si>
    <t>Fecha y número de Acta de aprobación del PMA</t>
  </si>
  <si>
    <t>Plan de Mejoramiento</t>
  </si>
  <si>
    <t>Seguimiento Control Interno</t>
  </si>
  <si>
    <t>Seguimiento AGN</t>
  </si>
  <si>
    <t>ITEM</t>
  </si>
  <si>
    <t>HALLAZGO</t>
  </si>
  <si>
    <t>N°. DE ACCIÓN</t>
  </si>
  <si>
    <t>OBJETIVOS</t>
  </si>
  <si>
    <t>No. TAREA</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</si>
  <si>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</si>
  <si>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</si>
  <si>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</si>
  <si>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</si>
  <si>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</si>
  <si>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</si>
  <si>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</si>
  <si>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</si>
  <si>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EVIDENCIAS</t>
  </si>
  <si>
    <t>OBSERVACIONES OFICINA DE CONTROL INTERNO</t>
  </si>
  <si>
    <t>N° INFORME DE SEGUIMIENTO Y FECHA</t>
  </si>
  <si>
    <t>FECHA CIERRE HALLAZGO</t>
  </si>
  <si>
    <t>No. RADICADO</t>
  </si>
  <si>
    <t>OBSERVACIONES</t>
  </si>
  <si>
    <t>INICIO</t>
  </si>
  <si>
    <t>FINALIZACIÓN</t>
  </si>
  <si>
    <t>Instancia Asesora en materia Archivística.
Comité Institucional de Gestion y Desempeño: El MVCT Presuntamente no esta dando cumplimiento al articulo 2.8.2.1.16 del Decreto 1080 de 2015</t>
  </si>
  <si>
    <t>ACCION 1</t>
  </si>
  <si>
    <t>Presentar al Comité Institucional de Gestión y Desempeño - CIGYD, para adopción, aprobación, seguimiento de los documentos para la implementación de la política de gestión documental en el marco de MIPG2.</t>
  </si>
  <si>
    <t>M1</t>
  </si>
  <si>
    <t>Solicitud de sesión CIGYD  presentar para aprobación el plan de trabajo para la implementación de la política de gestión documental durante la vigencia 2019</t>
  </si>
  <si>
    <t>Plan de trabajo de implementación de la Política de Gestión Documental</t>
  </si>
  <si>
    <t xml:space="preserve">Se elabora el Plan de Trabajo   para para la implementación de la política de gestión documental durante la vigencia 2019  el cual se presentará para aprobación, según solicitud que se adjunta enviada a la OAP. 
Cabe aclarar que no pudo realizarse en la fecha pactada toda vez que la entidad tuvo una contingencia en el cambio de Coordinador  durante los meses de  mayo, junio y parte de julio donde se oficializó el nombramiento del responsable del proceso. Se adjunta el documento y la presentación  enviada al CIGYD.
</t>
  </si>
  <si>
    <t>Grupo de Atención al Usuario y Archivo - Oficina Asesora de Planeación y Oficina de Tecnologías de la Información y las Comunicaciones</t>
  </si>
  <si>
    <t>Acta de la sesión
Solicitud de actualización documental y concepto técnico de aprobación en el SIG.</t>
  </si>
  <si>
    <r>
      <t xml:space="preserve">El proceso aporta como evidencia del cumplimiento de la actividad el correo de solicitud de fecha 26/07/2019, dirigido a la jefe de la Oficina Asesora de Planeación, donde solicita la inclusión dentro del orden del día del CIGYD, así como los documentos que soportan dicha solicitud, siendo estos el Plan de acción de la Política de Gestión Documental y la presentación (PowerPoint) donde se presenta la justificación de los puntos mencionados, el cual tendrá lugar para el mes de agosto de 2019.
Sin embargo, la actividad programada "Solicitud de sesión CIGYD presentar para aprobación el plan de trabajo para la implementación de la política de gestión documental durante la vigencia 2019", si bien presenta el producto “Plan de trabajo de implementación de la Política de Gestión Documental”, establece como evidencias “Acta de la sesión, solicitud de actualización documental y concepto técnico de aprobación en el SIG”, las cuales serán entregadas posterior a la presentación ante el comité, por lo tanto, la actividad presenta un avance del 50% y no se encuentra cumplida al momento del seguimiento por parte de la OCI, por lo anterior se recomienda priorizar la ejecución de esta actividad, toda vez que la misma se encuentra vencida desde el pasado 30/05/2019.
</t>
    </r>
    <r>
      <rPr>
        <b/>
        <sz val="11"/>
        <rFont val="Arial"/>
        <family val="2"/>
      </rPr>
      <t>Actividad en proceso.</t>
    </r>
  </si>
  <si>
    <t>INFORME N° 1
30/06/2019</t>
  </si>
  <si>
    <t>2-2021-117</t>
  </si>
  <si>
    <r>
      <rPr>
        <b/>
        <sz val="11"/>
        <rFont val="Arial"/>
        <family val="2"/>
      </rPr>
      <t>Hallazgo No. 1. Instancia Asesora en materia Archivística. 
Reporta avance de 100 %.</t>
    </r>
    <r>
      <rPr>
        <sz val="11"/>
        <rFont val="Arial"/>
        <family val="2"/>
      </rPr>
      <t xml:space="preserve">
Para este informe la entidad no aporto las evidencias solicitadas.
* Copias de las actas de comité institucional 2019-2020, donde se pueda evidencias que se llevó a este comité los asuntos propios de la gestión documental.
* Acto administrativo resolución 0958 del 24 diciembre de 2019.
Se recomienda a la entidad que todos los temas relacionados a la gestión documental sean llevados ante el comité institucional de gestión y desempeño para ser evaluados y mediante acta, conforme lo estipula el decreto 1499 del 2017 en el artículo 2.2.22.2.1 Políticas de Gestión y Desempeño Institucional. No 10. Gestión documental. 
Se recomienda a la secretaria técnica de este comité, llevar el expediente debidamente conformado con la aplicación de los procesos técnicos de archivo.
</t>
    </r>
    <r>
      <rPr>
        <b/>
        <sz val="11"/>
        <rFont val="Arial"/>
        <family val="2"/>
      </rPr>
      <t>Conclusión: Hallazgo superado.</t>
    </r>
  </si>
  <si>
    <r>
      <t xml:space="preserve">
</t>
    </r>
    <r>
      <rPr>
        <b/>
        <sz val="11"/>
        <rFont val="Arial"/>
        <family val="2"/>
      </rPr>
      <t>30/09/2019</t>
    </r>
    <r>
      <rPr>
        <sz val="11"/>
        <rFont val="Arial"/>
        <family val="2"/>
      </rPr>
      <t>: Para este periodo no se adjuntan evidencias ya que la política se presentó y está pendiente por aprobación del Comité.</t>
    </r>
  </si>
  <si>
    <r>
      <t xml:space="preserve">El proceso aporta como evidencia del avance de la actividad "Solicitud de sesión CIGYD presentar para aprobación el plan de trabajo para la implementación de la política de gestión documental durante la vigencia 2019", el acta N° 5 del CIGYD de fecha 18/09/2019, donde se observa en el punto 6, que se deben ajustar los documentos puestos a aprobación; así mismo, esta actividad venció el día 30/05/2019, por lo anterior, la OCI recomienda realizar los ajustes pertinentes y presentar de carácter prioritario el documento al CIGYD para su aprobación.
</t>
    </r>
    <r>
      <rPr>
        <b/>
        <sz val="11"/>
        <rFont val="Arial"/>
        <family val="2"/>
      </rPr>
      <t>Actividad en proceso.</t>
    </r>
  </si>
  <si>
    <t>INFORME N° 2
30/09/2019</t>
  </si>
  <si>
    <r>
      <rPr>
        <b/>
        <sz val="11"/>
        <rFont val="Arial"/>
        <family val="2"/>
      </rPr>
      <t>31/12/2019:</t>
    </r>
    <r>
      <rPr>
        <sz val="11"/>
        <rFont val="Arial"/>
        <family val="2"/>
      </rPr>
      <t xml:space="preserve"> El documento Plan de Trabajo  para la implementación de la política de gestión documental se encuentra elaborado, cabe resaltar que en el comité que se realizó el día 18/09/2019 no fueron aprobados los documentos, nuevamente se presentó a comité para su aprobación. Se adjunta acta del comité y Plan de Trabajo  para la implementación de la política de gestión documental.</t>
    </r>
  </si>
  <si>
    <r>
      <t xml:space="preserve">El proceso aporta como evidencia del cumplimiento de la actividad “Solicitud de sesión CIGYD presentar para aprobación el plan de trabajo para la implementación de la política de gestión documental durante la vigencia 2019", el documento “Plan de Trabajo para la implementación de la Política de Gestión Documental”, el Acta de sesión llevada a cabo el día 30/12/2019 en el cual se dio su aprobación y la solicitud de aprobación en el SIG con radicado 2020IE0000923 y fecha 27/01/2020, dando cumplimiento a la actividad programada de manera extemporánea.
</t>
    </r>
    <r>
      <rPr>
        <b/>
        <sz val="11"/>
        <rFont val="Arial"/>
        <family val="2"/>
      </rPr>
      <t>Actividad cumplida.</t>
    </r>
  </si>
  <si>
    <t>INFORME N°3
31/12/2019</t>
  </si>
  <si>
    <t>M2</t>
  </si>
  <si>
    <t>Solicitud de sesión CIGYD, para presentar el seguimiento del plan de trabajo para la implementación de la política de gestión documental</t>
  </si>
  <si>
    <t>Aprobación del plan de trabajo</t>
  </si>
  <si>
    <r>
      <rPr>
        <b/>
        <sz val="11"/>
        <rFont val="Arial"/>
        <family val="2"/>
      </rPr>
      <t xml:space="preserve">30/09/2019 </t>
    </r>
    <r>
      <rPr>
        <sz val="11"/>
        <rFont val="Arial"/>
        <family val="2"/>
      </rPr>
      <t xml:space="preserve">El documento se presento a CIGYD esta pendiente por aprobación
</t>
    </r>
  </si>
  <si>
    <t xml:space="preserve">Grupo de Atención al Usuario y Archivo  </t>
  </si>
  <si>
    <t>Acta de la sesión.</t>
  </si>
  <si>
    <r>
      <t xml:space="preserve">El proceso aporta como evidencia del avance de la actividad "Solicitud de sesión CIGYD para presentar el seguimiento del plan de trabajo para la implementación de la política de gestión documental", el acta N° 5 del CIGYD de fecha 18/09/2019, donde se observa en el punto 6, que se deben ajustar los documentos puestos a aprobación; así mismo, esta actividad venció el día 30/09/2019, por lo anterior, la OCI recomienda realizar los ajustes pertinentes y presentar de carácter prioritario el documento al CIGYD para su aprobación
</t>
    </r>
    <r>
      <rPr>
        <b/>
        <sz val="11"/>
        <rFont val="Arial"/>
        <family val="2"/>
      </rPr>
      <t>Actividad en proceso.</t>
    </r>
  </si>
  <si>
    <r>
      <rPr>
        <b/>
        <sz val="11"/>
        <rFont val="Arial"/>
        <family val="2"/>
      </rPr>
      <t>31/12/2019:</t>
    </r>
    <r>
      <rPr>
        <sz val="11"/>
        <rFont val="Arial"/>
        <family val="2"/>
      </rPr>
      <t xml:space="preserve"> Se presentó el Plan de Trabajo  para la implementación de la política de gestión documental en el Comité Institucional de Gestión y Desempeño, en el cual se dio la aprobación de los instrumentos archivísticos adelantados.</t>
    </r>
  </si>
  <si>
    <r>
      <t xml:space="preserve">El proceso aporta como evidencia del cumplimiento de la actividad “Solicitud de sesión CIGYD presentar para presentar el seguimiento del plan de trabajo para la implementación de la política de gestión documental", el acta de la sesión llevada a cabo el día 30/12/2019 en el cual se dio aprobación de los documentos: MAPA DE RUTA-PINAR_MCVT Versión F1.3, PINAR_MVCT Versión 1.1, Plan de acción Política GD para aprobación Comité V2.2, Política GD MVCT Versión 1.1, Programa GD MVCT Versión 1.1. que hacen parte del plan de trabajo en ejecución, dando cumplimiento a la actividad programada de manera extemporánea.
</t>
    </r>
    <r>
      <rPr>
        <b/>
        <sz val="11"/>
        <rFont val="Arial"/>
        <family val="2"/>
      </rPr>
      <t>Actividad cumplida.</t>
    </r>
  </si>
  <si>
    <t>M3</t>
  </si>
  <si>
    <t>Seguimiento a la implementación</t>
  </si>
  <si>
    <t>-</t>
  </si>
  <si>
    <r>
      <t xml:space="preserve">El proceso no aporta evidencia de cumplimiento de la actividad, toda vez que este seguimiento deberá presentarse posterior a la actividad M2 del presente ítem.
</t>
    </r>
    <r>
      <rPr>
        <b/>
        <sz val="11"/>
        <rFont val="Arial"/>
        <family val="2"/>
      </rPr>
      <t>Actividad vencida sin dar inicio.</t>
    </r>
  </si>
  <si>
    <r>
      <t xml:space="preserve">El proceso no aporta evidencia ni reporta avance de cumplimiento de la actividad, por lo anterior, se recomienda priorizar la ejecución de esta actividad, toda vez que la misma se encuentra vencida desde el día 20/12/2019.
</t>
    </r>
    <r>
      <rPr>
        <b/>
        <sz val="11"/>
        <rFont val="Arial"/>
        <family val="2"/>
      </rPr>
      <t>Actividad vencida sin iniciar.</t>
    </r>
  </si>
  <si>
    <t>INFORME N°4
31/03/2020</t>
  </si>
  <si>
    <r>
      <rPr>
        <b/>
        <sz val="11"/>
        <rFont val="Arial"/>
        <family val="2"/>
      </rPr>
      <t>01/07/2020:</t>
    </r>
    <r>
      <rPr>
        <sz val="11"/>
        <rFont val="Arial"/>
        <family val="2"/>
      </rPr>
      <t xml:space="preserve"> La ejecución de esta actividad se tenía planificada para el primer semestre del 2020, pero debido a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teniendo en cuenta  la aprobación del CIGYD.</t>
    </r>
  </si>
  <si>
    <r>
      <t>Teniendo en cuenta la información reportada por el proceso, esta actividad no ha dado inicio debido a que "</t>
    </r>
    <r>
      <rPr>
        <i/>
        <sz val="11"/>
        <rFont val="Arial"/>
        <family val="2"/>
      </rPr>
      <t>(...)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t>
    </r>
    <r>
      <rPr>
        <sz val="11"/>
        <rFont val="Arial"/>
        <family val="2"/>
      </rPr>
      <t xml:space="preserve">, por lo anterior, el proceso no aporta evidencia y se recomienda priorizar la ejecución de esta actividad, toda vez que la misma se encuentra vencida desde el día 20/12/2019.
</t>
    </r>
    <r>
      <rPr>
        <b/>
        <sz val="11"/>
        <rFont val="Arial"/>
        <family val="2"/>
      </rPr>
      <t>Actividad vencida sin iniciar.</t>
    </r>
  </si>
  <si>
    <t>INFORME N°5
30/06/2020</t>
  </si>
  <si>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no obstante teniendo en cuenta el reporte realizado por el AGN en el cual pide anexar la resolución de las funciones del CIGYD, se adjunta la resolución 958 de 2019, en este se adicionan funciones de Gestión documental, es de aclarar que se está analizando que otras de estas se deben incorporar teniendo en cuenta el decreto 1080 de 2015.</t>
    </r>
  </si>
  <si>
    <r>
      <t>Teniendo en cuenta la información reportada por el proceso, se verificó la remisión del Acta N° 5 de fecha 06/08/2020, en la cual se observa la aprobación del punto 5, referente a la ampliación de la fecha de finalización de la presente actividad y del proceso de revisión de las funciones que deben ser incluidas en dicho Comité; así mismo, se verificó la remisión de la Resolución 0958 de 24 de diciembre de 2019, por la cual "</t>
    </r>
    <r>
      <rPr>
        <i/>
        <sz val="11"/>
        <rFont val="Arial"/>
        <family val="2"/>
      </rPr>
      <t>se modifica la Resolución 0955 del 22 de diciembre de 2017, por la cual se creó el Comité Institucional de Gestión y Desempeño del Ministerio de Vivienda, Ciudad y Territorio</t>
    </r>
    <r>
      <rPr>
        <sz val="11"/>
        <rFont val="Arial"/>
        <family val="2"/>
      </rPr>
      <t xml:space="preserve">", en donde se observa que en el artículo 4, se desglosan las "Funciones asociadas a la gestión documental, archivo y correspondencia"; no obstante, se hace necesario incluir las funciones dictadas por el artículo 2,5,2,1,16, relacionadas con el asesoramiento a la Alta Dirección en la aplicación de la normatividad archivística, la aprobación de la política y de instrumentos archivísticos tales como las TRD, TVD, Plan de aseguramiento documental, Programa de gestión de documentos físicos y electrónicos, Formas, Formatos y Formularios físicos y electrónicos y de la implementación de normas técnicas nacionales e internacionales, entre otros.
Por lo anterior, se valida el avance de la actividad en el III trimestre de 2020, no obstante, se hace necesario aportar el acto administrativo de actualización, conforme a la normatividad precitada, a fin de dar cumplimiento a la acción y subsanar el hallazgo establecido.
</t>
    </r>
    <r>
      <rPr>
        <b/>
        <sz val="11"/>
        <rFont val="Arial"/>
        <family val="2"/>
      </rPr>
      <t>Actividad en proceso.</t>
    </r>
  </si>
  <si>
    <t>INFORME N°6
30/09/2020</t>
  </si>
  <si>
    <r>
      <t>30/12/2020:</t>
    </r>
    <r>
      <rPr>
        <sz val="11"/>
        <rFont val="Arial"/>
        <family val="2"/>
      </rPr>
      <t>Se encuentra en proceso de aprobación, la actualización de la resolución 958 de 2019, conforme a lo reportado en el trimestre anterior</t>
    </r>
  </si>
  <si>
    <r>
      <t xml:space="preserve">Teniendo en cuenta la información reportada por el proceso, se encuentra a la espera de la actualización de la Resolución 958 de 2019, conforme a la normatividad precitada, a fin de dar cumplimiento a la acción y subsanar el hallazgo establecido.
</t>
    </r>
    <r>
      <rPr>
        <b/>
        <sz val="11"/>
        <rFont val="Arial"/>
        <family val="2"/>
      </rPr>
      <t>Actividad en proceso.</t>
    </r>
  </si>
  <si>
    <t>INFORME N°7
31/12/2020</t>
  </si>
  <si>
    <r>
      <t>08/04/2021:</t>
    </r>
    <r>
      <rPr>
        <sz val="11"/>
        <color rgb="FF000000"/>
        <rFont val="Arial"/>
        <family val="2"/>
      </rPr>
      <t xml:space="preserve"> El seguimiento del plan de trabajo para la implementación se está realizando por parte de GAUA pero no fue incluido en la agenda para ser presentado en el primer comité del 2021, el seguimiento del plan de trabajo para la implementación de la política de gestión documental se presentará ante el CIGYD en el segundo comité de la vigencia 2021.</t>
    </r>
  </si>
  <si>
    <r>
      <t>Teniendo en cuenta la información reportada por el proceso, se observó que "</t>
    </r>
    <r>
      <rPr>
        <i/>
        <sz val="11"/>
        <rFont val="Arial"/>
        <family val="2"/>
      </rPr>
      <t>El seguimiento del plan de trabajo para la implementación se está realizando por parte de GAUA pero no fue incluido en la agenda para ser presentado en el primer comité del 2021, el seguimiento del plan de trabajo para la implementación de la política de gestión documental se presentará ante el CIGYD en el segundo comité de la vigencia 2021</t>
    </r>
    <r>
      <rPr>
        <sz val="11"/>
        <rFont val="Arial"/>
        <family val="2"/>
      </rPr>
      <t xml:space="preserve">.", por lo anterior, no se observó avance de esta actividad durante el periodo de evaluación.
Sin embargo, se recomienda al proceso priorizar la ejecución de esta actividad, especialmente respecto a la actualización de la Resolución 958 de 2019 donde se incluyan las funciones del Comité de Archivo, conforme a la normatividad vigente, toda vez que esta venció el día 31/12/2020.
</t>
    </r>
    <r>
      <rPr>
        <b/>
        <sz val="11"/>
        <rFont val="Arial"/>
        <family val="2"/>
      </rPr>
      <t>Actividad vencida en proceso.</t>
    </r>
  </si>
  <si>
    <t>INFORME N°8
31/03/2021</t>
  </si>
  <si>
    <r>
      <t xml:space="preserve">30/06/2021: </t>
    </r>
    <r>
      <rPr>
        <sz val="11"/>
        <color rgb="FF000000"/>
        <rFont val="Arial"/>
        <family val="2"/>
      </rPr>
      <t>El seguimiento de esta actividad se presentará ante el Comité Institucional de Gestión y Desempeño en la sesión que esta programada para el día 06/07/2021.</t>
    </r>
  </si>
  <si>
    <r>
      <t xml:space="preserve">Teniendo en cuenta la información reportada por el proceso, se observó que "El seguimiento de esta actividad se presentará ante el Comité Institucional de Gestión y Desempeño en la sesión que está programada para el día 06/07/2021", por lo anterior, no se observó avance de esta actividad durante el periodo de evaluación.
Sin embargo, se recomienda al proceso priorizar la ejecución de esta actividad, toda vez que esta venció el día 31/12/2020; así mismo, se solicita al proceso remitir los soportes de la actualización de la Resolución 958 de 2019 donde se incluyan las funciones del Comité de Archivo, conforme a la normatividad vigente, el cual es un compromiso pendiente que ha sido solicitado en evaluaciones anteriores.
</t>
    </r>
    <r>
      <rPr>
        <b/>
        <sz val="11"/>
        <rFont val="Arial"/>
        <family val="2"/>
      </rPr>
      <t>Actividad vencida en proceso.</t>
    </r>
  </si>
  <si>
    <r>
      <t>07/10/2021:</t>
    </r>
    <r>
      <rPr>
        <sz val="11"/>
        <color rgb="FF000000"/>
        <rFont val="Arial"/>
        <family val="2"/>
      </rPr>
      <t xml:space="preserve"> El seguimiento de esta actividad se presentó ante el Comité Institucional de Gestión y desempeño - CIGYD en la sesión virtual por correo electrónico realizada el día 06/07/2021. Como evidencia se anexa acta No. 04 de 2021 con sus respectivos anexos con la cual se da cumplimiento a la actividad.</t>
    </r>
  </si>
  <si>
    <r>
      <t>El proceso aporta como evidencia del cumplimiento de la actividad, el documento “Plan de Trabajo para la implementación de la Política de Gestión Documental”, el Acta de sesión llevada a cabo el día 30/12/2019 en el cual se dio su aprobación y la solicitud de aprobación en el SIG con radicado 2020IE0000923 y fecha 27/01/2020, dando cumplimiento a la actividad programada.</t>
    </r>
    <r>
      <rPr>
        <b/>
        <sz val="11"/>
        <rFont val="Arial"/>
        <family val="2"/>
      </rPr>
      <t xml:space="preserve">
Actividad cumplida.</t>
    </r>
  </si>
  <si>
    <t>INFORME N°10
30/09/2021</t>
  </si>
  <si>
    <r>
      <rPr>
        <b/>
        <sz val="11"/>
        <rFont val="Arial"/>
        <family val="2"/>
      </rPr>
      <t>Instrumentos Archivísticos.</t>
    </r>
    <r>
      <rPr>
        <sz val="11"/>
        <rFont val="Arial"/>
        <family val="2"/>
      </rPr>
      <t xml:space="preserve">
Política de Gestión Documental: El MCVT no cuenta con la política de gestión de documentos constituida como lo establece el articulo 2.8.2.5.6 del Decreto 1080 de 2015
</t>
    </r>
  </si>
  <si>
    <t xml:space="preserve">ACCION 2 </t>
  </si>
  <si>
    <t>Contar con una política de gestión documental que de cumplimiento a lo establecido en el articulo 2.8.2.5.6 del Decreto 1080 de 2015</t>
  </si>
  <si>
    <t>Elaborar la política de gestión documental para el MVCT</t>
  </si>
  <si>
    <t>Política de gestión documental</t>
  </si>
  <si>
    <r>
      <rPr>
        <b/>
        <sz val="11"/>
        <rFont val="Arial"/>
        <family val="2"/>
      </rPr>
      <t>30/09/2019:</t>
    </r>
    <r>
      <rPr>
        <sz val="11"/>
        <rFont val="Arial"/>
        <family val="2"/>
      </rPr>
      <t xml:space="preserve"> Se elabora la Política de gestión documental  el cual se presenta para aprobación de CIGYD. Se adjunta política de gestión documental.
</t>
    </r>
  </si>
  <si>
    <t>Documento de Política de gestión documental para aprobación</t>
  </si>
  <si>
    <r>
      <t xml:space="preserve">El proceso aporta como evidencia de avance de la actividad, el documento borrador de la política de gestión documental, no obstante, éste documento debe ser ajustado en su contenido a lo dictado por el artículo 2.8.2.5.6. "Componentes de la política de gestión documental", ya que al realizar la revisión de la información dada para cada uno de los ítems solicitados por la norma, esta no establece con claridad la totalidad de los lineamientos requeridos para la Entidad. 
Adicionalmente, la OCI recomienda que previamente a la presentación de dicha política ante el Comité, se realice una mesa de trabajo con las áreas involucradas dentro de la política para garantizar su correcta implementación, considerando que la ejecución de esta actividad se encuentra programada para el mes de noviembre de 2019.
</t>
    </r>
    <r>
      <rPr>
        <b/>
        <sz val="11"/>
        <rFont val="Arial"/>
        <family val="2"/>
      </rPr>
      <t>Actividad en proceso.</t>
    </r>
  </si>
  <si>
    <t>2-2021-5713</t>
  </si>
  <si>
    <r>
      <rPr>
        <b/>
        <sz val="11"/>
        <rFont val="Arial"/>
        <family val="2"/>
      </rPr>
      <t>Hallazgo No. 2. Política de Gestión Documental. 
Reporta avance de 67%</t>
    </r>
    <r>
      <rPr>
        <sz val="11"/>
        <rFont val="Arial"/>
        <family val="2"/>
      </rPr>
      <t xml:space="preserve">. 
Para superar este hallazgo envían como evidencia el acta de aprobación por la instancia asesora archivística, con la cual se da cabal cumplimiento del presente hallazgo.
✓ Acta de aprobación por la instancia asesora archivística de la política de gestión documental. No 05 de 06 de agosto de 2020 por la cual se aprobó la Política de Gestión Documental.
</t>
    </r>
    <r>
      <rPr>
        <b/>
        <sz val="11"/>
        <rFont val="Arial"/>
        <family val="2"/>
      </rPr>
      <t>Conclusión: Hallazgo se da por superado en este octavo informe.</t>
    </r>
  </si>
  <si>
    <r>
      <rPr>
        <b/>
        <sz val="11"/>
        <rFont val="Arial"/>
        <family val="2"/>
      </rPr>
      <t xml:space="preserve">16/12/2019: </t>
    </r>
    <r>
      <rPr>
        <sz val="11"/>
        <rFont val="Arial"/>
        <family val="2"/>
      </rPr>
      <t>El documento Política de gestión documental se modifica de acuerdo a los ajustes solicitados por el comité realizado el día 18/09/2019, nuevamente se presentara a comité para su aprobación. Se adjunta documento Política.</t>
    </r>
  </si>
  <si>
    <r>
      <t xml:space="preserve">El proceso aporta como evidencia del cumplimiento de la actividad, el documento (Word) "Política GD MVCT Versión 1.1", el cual se encuentra ajustado a los requerimientos normativos dando cumplimiento a la actividad programada de manera extemporánea.
</t>
    </r>
    <r>
      <rPr>
        <b/>
        <sz val="11"/>
        <rFont val="Arial"/>
        <family val="2"/>
      </rPr>
      <t>Actividad cumplida.</t>
    </r>
  </si>
  <si>
    <r>
      <rPr>
        <b/>
        <sz val="11"/>
        <rFont val="Arial"/>
        <family val="2"/>
      </rPr>
      <t xml:space="preserve">01/07/2020: </t>
    </r>
    <r>
      <rPr>
        <sz val="11"/>
        <rFont val="Arial"/>
        <family val="2"/>
      </rPr>
      <t>Después de la aprobación de la Política de Gestión Documental el 30 de diciembre de 2019 mediante acta N° 7 del CIGYD, la Oficina Asesora de Planeación emitió concepto técnico alertando sobre la falta de articulación de esta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  Se anexa documento articulado listo para presentar al comité.</t>
    </r>
  </si>
  <si>
    <r>
      <t xml:space="preserve">Teniendo en cuenta lo reportado por el proceso, durante la vigencia 2019 se observó la formulación de la política de gestión documental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 la política, por lo cual, se verificó la remisión del documento "Política de Gestión Documental" (Word) a través del cual, el proceso se encuentra realizando los trámites correspondientes para la actualización de dicho instrumento archivístico.
</t>
    </r>
    <r>
      <rPr>
        <b/>
        <sz val="11"/>
        <rFont val="Arial"/>
        <family val="2"/>
      </rPr>
      <t>Actividad cumplida.</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</si>
  <si>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elaborado y aprobado en el mismo comité. Se anexa documento Política de Gestión Documental, Solicitud de ampliación de fechas, acta de reunión del Comité Institucional de Gestión y Desempeño del 6 de agosto del 2020.</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</si>
  <si>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 la política de gestión documental en dicho Comité; así mismo, se verificó la remisión del documento PDF, denominado "GDC-PO-01 Política de gestión documental 1.0" que corresponde a la política aprobada en el Sistema Integrado de Gestión y publicada  en la página web de la Entidad; por lo anterior, se valida el cumplimiento de la actividad propuesta.
</t>
    </r>
    <r>
      <rPr>
        <b/>
        <sz val="11"/>
        <rFont val="Arial"/>
        <family val="2"/>
      </rPr>
      <t>Actividad cumplida.</t>
    </r>
  </si>
  <si>
    <t>Presentar ante CIGYD la política de gestión documental para aprobación</t>
  </si>
  <si>
    <t>Política de gestión documental aprobada</t>
  </si>
  <si>
    <r>
      <rPr>
        <b/>
        <sz val="11"/>
        <rFont val="Arial"/>
        <family val="2"/>
      </rPr>
      <t xml:space="preserve">31/12/2019: </t>
    </r>
    <r>
      <rPr>
        <sz val="11"/>
        <rFont val="Arial"/>
        <family val="2"/>
      </rPr>
      <t>Se presentó el Plan de Trabajo  para la implementación de la política de gestión documental en el Comité Institucional de Gestión y Desempeño, en el cual se dio la aprobación de los instrumentos archivísticos adelantados.</t>
    </r>
  </si>
  <si>
    <r>
      <t xml:space="preserve">El proceso aporta como evidencia del cumplimiento de la actividad, el acta de la sesión  llevada a cabo el día 30/12/2019 en el cual se dio aprobación del documento: Política GD MVCT Versión 1.1,  el cual se encuentra ajustado a los requerimientos normativos dando cumplimiento a la actividad programada, dando cumplimiento a la actividad programada.
</t>
    </r>
    <r>
      <rPr>
        <b/>
        <sz val="11"/>
        <rFont val="Arial"/>
        <family val="2"/>
      </rPr>
      <t>Actividad cumplida.</t>
    </r>
  </si>
  <si>
    <r>
      <rPr>
        <b/>
        <sz val="11"/>
        <rFont val="Arial"/>
        <family val="2"/>
      </rPr>
      <t xml:space="preserve">01/07/2020: </t>
    </r>
    <r>
      <rPr>
        <sz val="11"/>
        <rFont val="Arial"/>
        <family val="2"/>
      </rPr>
      <t>Partiendo del reporte efectuado en la actividad anterior en el cual se expresa que la Política de Gestión Documental se debió revisar y efectuar algunos cambios, es necesario presentar de nuevo este documento al CIGYD, por tal motivo se está a la espera del próximo encuentro para que sean aprobadas las modificaciones realizadas.</t>
    </r>
  </si>
  <si>
    <r>
      <t xml:space="preserve">Teniendo en cuenta lo reportado por el proceso, durante la vigencia 2019 se observó la aprobación de la política de gestión documental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 la política, por lo cual, conforme a lo reportado por el proceso, se encuentra pendiente la aprobación de dicha actualización en el Comité.
</t>
    </r>
    <r>
      <rPr>
        <b/>
        <sz val="11"/>
        <rFont val="Arial"/>
        <family val="2"/>
      </rPr>
      <t>Actividad reiniciada en proceso.</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</si>
  <si>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aprobado en el mismo comité. Se anexa documento Política de Gestión Documental, Solicitud de ampliación de fechas, acta de reunión del Comité Institucional de Gestión y Desempeño del 6 de agosto del 2020. </t>
    </r>
  </si>
  <si>
    <t>Socializar  la política de gestión documental a funcionarios y contratistas del MVCT</t>
  </si>
  <si>
    <t>Socialización de política de gestión documental</t>
  </si>
  <si>
    <r>
      <rPr>
        <b/>
        <sz val="11"/>
        <rFont val="Arial"/>
        <family val="2"/>
      </rPr>
      <t>06/04/2020</t>
    </r>
    <r>
      <rPr>
        <sz val="11"/>
        <rFont val="Arial"/>
        <family val="2"/>
      </rPr>
      <t>: Esta actividad no se 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</si>
  <si>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t>Grupo de Atención al Usuario y Archivo - Grupo de Comunicaciones Estratégicas</t>
  </si>
  <si>
    <t>Presentación power point y listas de asistencia de socialización</t>
  </si>
  <si>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30/01/2020.
</t>
    </r>
    <r>
      <rPr>
        <b/>
        <sz val="11"/>
        <rFont val="Arial"/>
        <family val="2"/>
      </rPr>
      <t>Actividad vencida sin iniciar.</t>
    </r>
  </si>
  <si>
    <r>
      <rPr>
        <b/>
        <sz val="11"/>
        <rFont val="Arial"/>
        <family val="2"/>
      </rPr>
      <t xml:space="preserve">01/07/2020: </t>
    </r>
    <r>
      <rPr>
        <sz val="11"/>
        <rFont val="Arial"/>
        <family val="2"/>
      </rPr>
      <t>La ejecución de esta actividad se tenía planificada para el primer semestre del 2020, pero debido a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teniendo en cuenta  la aprobación del CIGYD.</t>
    </r>
  </si>
  <si>
    <r>
      <rPr>
        <sz val="11"/>
        <rFont val="Arial"/>
        <family val="2"/>
      </rPr>
      <t>Teniendo en cuenta la información reportada por el proceso, esta actividad no ha dado inicio debido a que "</t>
    </r>
    <r>
      <rPr>
        <i/>
        <sz val="11"/>
        <rFont val="Arial"/>
        <family val="2"/>
      </rPr>
      <t>(...) la emergencia sanitaria decretada en torno al Covid-19 y teniendo en cuenta que la Política de Gestión Documental se debió revisar y efectuar algunos cambios, no ha sido posible su realización en el tiempo estipulado dado que esta depende de la culminación de las actividades anteriores"</t>
    </r>
    <r>
      <rPr>
        <sz val="11"/>
        <rFont val="Arial"/>
        <family val="2"/>
      </rPr>
      <t>, por lo anterior, el proceso no aporta evidencia y se recomienda priorizar la ejecución de esta actividad, toda vez que la misma se encuentra vencida desde el día 30/01/2020.</t>
    </r>
    <r>
      <rPr>
        <b/>
        <sz val="11"/>
        <rFont val="Arial"/>
        <family val="2"/>
      </rPr>
      <t xml:space="preserve">
Actividad vencida sin iniciar.</t>
    </r>
  </si>
  <si>
    <r>
      <rPr>
        <b/>
        <sz val="11"/>
        <rFont val="Arial"/>
        <family val="2"/>
      </rPr>
      <t>05/10/2020:</t>
    </r>
    <r>
      <rPr>
        <sz val="11"/>
        <rFont val="Arial"/>
        <family val="2"/>
      </rPr>
      <t xml:space="preserve"> De manera atenta se informa el cambio de fecha de terminación de esta actividad a 30/09/2020,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elaborado, aprobado ante el comité y su socialización se realizó mediante infografía y se programó reunión con las personas encargadas de administrar los archivos de gestión de cada dependencia para el 16 de septiembre de 2020. Se anexa documento Política de Gestión Documental, Solicitud de ampliación de fechas, acta de reunión del Comité Institucional de Gestión y Desempeño del 6 de agosto del 2020, Infografía, correo electrónico de citación y presentación utilizada.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</si>
  <si>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 la política de gestión documental en dicho Comité; así mismo, se verificó la remisión del documento PDF, denominado "GDC-PO-01 Política de gestión documental 1.0", que se encuentra publicado en la página web de la entidad en el enlace "http://www.minvivienda.gov.co/sobre-el-ministerio/planeacion-gestion-y-control/sistemas-de-gestion/mapa-de-procesos/gestion-documental" y de la presentación "Presentación Política y PINAR", así como del correo de fecha 16/09/2020, a través del cual se informa de la jornada de socialización programada para el día 06/08/2020; por lo anterior, se valida el cumplimiento de la actividad propuesta.
</t>
    </r>
    <r>
      <rPr>
        <b/>
        <sz val="11"/>
        <rFont val="Arial"/>
        <family val="2"/>
      </rPr>
      <t>Actividad cumplida.</t>
    </r>
  </si>
  <si>
    <r>
      <t xml:space="preserve">Teniendo en cuenta lo anteriormente expuesto, durante las vigencias 2019 y 2020, se observó la formulación de la política de gestión documental, así como su aprobación en la instancia del Comité Institucional de Gestión y Desempeño, como órgano ejecutor de la política archivística al interior de la entidad, la cual fue sustentada mediante copia del acta N° 5 citada en la evaluación del informe precedente. Finalmente, considerando la solicitud efectuada por el AGN para este hallazgo, es importante precisar que:
* Como se mencionó en el seguimiento anterior, la política de gestión documental fue socializada y publicada en la página web de la entidad, bajo la ruta Ministerio/Planeación, Gestión y Control/Sistema integrado de gestión/Mapa de procesos/Gestión documental/Instructivos y Guías, la cual puede ser consultada a través del enlace: 
</t>
    </r>
    <r>
      <rPr>
        <b/>
        <sz val="11"/>
        <rFont val="Arial"/>
        <family val="2"/>
      </rPr>
      <t xml:space="preserve">
https://www.minvivienda.gov.co/sites/default/files/procesos/GDC-PO-01%20Pol%C3%ADtica%20de%20gesti%C3%B3n%20documental%201.0.pdf</t>
    </r>
    <r>
      <rPr>
        <sz val="11"/>
        <rFont val="Arial"/>
        <family val="2"/>
      </rPr>
      <t xml:space="preserve">
* Así mismo, se solicita al proceso remitir las evidencias de la divulgación efectuada al interior de la Entidad.
</t>
    </r>
    <r>
      <rPr>
        <b/>
        <sz val="11"/>
        <rFont val="Arial"/>
        <family val="2"/>
      </rPr>
      <t>Actividad cumplida</t>
    </r>
  </si>
  <si>
    <t>INFORME N° 7
31/12/2020</t>
  </si>
  <si>
    <r>
      <t xml:space="preserve">Teniendo en cuenta lo anteriormente expuesto, este hallazgo se declara superado por parte de la Oficina de Control Interno, toda vez que durante las vigencias 2019 y 2020, se evidenció la formulación, aprobación y socialización de la política de gestión documental al interior de la Entidad, conforme a los criterios establecidos por la normatividad en dicha materia vigente.
Respecto a la observación efectuada por el Ente de control en la comunicación de radicado externo 2-2021-2698, donde indica que:
“Para este informe la entidad aportó las evidencias solicitadas, es de aclarar que la Oficina de control interno indica que hay actividades cumplidas y en ejecución. (Subrayado fuera de texto)
Revisada la página de la entidad se puede evidenciar el documento de política de gestión documental,
https://www.minvivienda.gov.co/sites/default/files/procesos/GDCPO01%20Pol%C3%ADtica%20de%20gesti%C3%B3n%20documental%201.0.pdf.
para el próximo informe se espera la siguiente evidencia:
• Acta de aprobación por la instancia asesora archivística de la política de gestión documental”.
Es importante aclarar que en el seguimiento presentado mediante el informe N° 7, la Oficina de Control Interno estableció que todas las actividades programadas para este hallazgo fueron cumplidas efectivamente. Así mismo, se indicó que la política fue aprobada mediante instancia del Comité Institucional de Gestión y Desempeño, como órgano ejecutor de la política archivística al interior de la entidad, mediante Acta N° 5 del 06 de agosto de 2020, la cual se anexa conforme a la solicitud efectuada.
</t>
    </r>
    <r>
      <rPr>
        <b/>
        <sz val="11"/>
        <rFont val="Arial"/>
        <family val="2"/>
      </rPr>
      <t>Actividad cumplida</t>
    </r>
    <r>
      <rPr>
        <sz val="11"/>
        <rFont val="Arial"/>
        <family val="2"/>
      </rPr>
      <t xml:space="preserve">
</t>
    </r>
  </si>
  <si>
    <r>
      <t xml:space="preserve">Teniendo en cuenta lo expuesto en la evaluación precedente, este hallazgo se declara cumplido por parte de la Oficina de Control Interno y superado por parte del Archivo General de la Nación a través de la comunicación externa de radicado 2-2021-5713, toda vez que durante las vigencias 2019 y 2020, se evidenció la formulación, aprobación y socialización de la política de gestión documental al interior de la Entidad, conforme a los criterios establecidos por la normatividad en dicha materia vigente.
</t>
    </r>
    <r>
      <rPr>
        <b/>
        <sz val="11"/>
        <rFont val="Arial"/>
        <family val="2"/>
      </rPr>
      <t>Actividad cumplida</t>
    </r>
  </si>
  <si>
    <t>INFORME N° 9
30/06/2021</t>
  </si>
  <si>
    <r>
      <rPr>
        <b/>
        <sz val="11"/>
        <rFont val="Arial"/>
        <family val="2"/>
      </rPr>
      <t>Instrumentos Archivísticos.</t>
    </r>
    <r>
      <rPr>
        <sz val="11"/>
        <rFont val="Arial"/>
        <family val="2"/>
      </rPr>
      <t xml:space="preserve">
Tablas de Retención Documental-TRD y Cuadro de Clasificación Documental-CCD. La entidad, presuntamente incumple lo establecido en el artículo 14 del acuerdo 04 de 2013, toda vez  que no se encuentran actualizadas.</t>
    </r>
  </si>
  <si>
    <t>ACCION 3</t>
  </si>
  <si>
    <t>Contar con la actualización de las TRD y el CCD del MVCT conforme al articulo 14 del Acuerdo 04 de 2013</t>
  </si>
  <si>
    <t>Realizar mesas de trabajo con cada una de las 45 dependencias del MVCT para actualizar las TRD</t>
  </si>
  <si>
    <t>Listas de asistencia de las Mesas de trabajo con dependencias</t>
  </si>
  <si>
    <t>Se realizó la actualización de TRD a las siguientes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Se adjuntan evidencias.</t>
  </si>
  <si>
    <t>Actas de mesas de trabajo con dependencias y listados de asistencia</t>
  </si>
  <si>
    <r>
      <t xml:space="preserve">El proceso aporta como evidencia del cumplimiento de la actividad, ocho (8) listados de asistencia, con sus respectivas actas de trabajo asociadas, que soportan las mesas de trabajo ejecutadas durante el mes de junio de 2019,donde se observa el tema tratado "Actualización de TRD" y el desarrollo de la visita realizada, con su respectiva definición de series y subseries, para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por lo anterior se presenta un avance en el cumplimiento de la actividad del 17,77%. 
</t>
    </r>
    <r>
      <rPr>
        <b/>
        <sz val="11"/>
        <rFont val="Arial"/>
        <family val="2"/>
      </rPr>
      <t>Actividad en proceso.</t>
    </r>
    <r>
      <rPr>
        <sz val="11"/>
        <rFont val="Arial"/>
        <family val="2"/>
      </rPr>
      <t xml:space="preserve"> </t>
    </r>
  </si>
  <si>
    <t xml:space="preserve">La entidad reporta un 30% de avance frente al proceso de actualización de las TRD y CCD por series y tipologías documentales no incluidas en las TRD convalidadas en el año 2016. Se recuerda tener presente lo establecido en el Acuerdo 04 de 2019, toda vez que el Acuerdo 004 de 2013 se encuentra derogado. 
Para dar por superado el hallazgo es necesario que la entidad presente al AGN:  
▪ Acta de aprobación de la actualización de las TRD y CCD por el Comité Institucional de Gestión y Desempeño ▪ Concepto de evaluación y certificado de convalidación de la actualización de las TRD y CDD, expedido por la instancia asesora archivística competente para su evaluación y convalidación (AGN). ▪ Certificado de actualización del instrumento archivístico en el Registro Único de Series Documentales, ante el AGN.  ▪ Enlace de publicación en página web de las TRD y CCD, con los respectivos soportes. (TRD y CCD actualizados y convalidados). 
Conclusión: hallazgo no superado. </t>
  </si>
  <si>
    <r>
      <rPr>
        <b/>
        <sz val="11"/>
        <rFont val="Arial"/>
        <family val="2"/>
      </rPr>
      <t>30/09/2019:</t>
    </r>
    <r>
      <rPr>
        <sz val="11"/>
        <rFont val="Arial"/>
        <family val="2"/>
      </rPr>
      <t xml:space="preserve"> Se realizó la actualización de TRD a las siguientes dependencias: Comunicaciones Estratégicas, Desarrollo Sostenible, Dirección de Desarrollo Sectorial, Dirección de Sistema Habitacional, Grupo de Gestión de Recursos y Presupuestos, Grupo Monitoreo SGP, Grupo de Política Sectorial, Grupo de Seguimientos a Proyectos de Inversión, Grupo de Seguimiento al Plan Nacional de Desarrollo, Oficina Asesora de Planeación, Oficina Control Interno, Oficina TI, Sub. de Políticas de Desarrollo Urbano, Sub. Subsidio Familiar, Sub. de Promoción y Apoyo Técnico .Se adjuntan evidencias.</t>
    </r>
  </si>
  <si>
    <r>
      <t xml:space="preserve">El proceso aporta como evidencia del cumplimiento de la actividad, catorce (14) actas de trabajo, con sus respectivos listados de asistencia asociados, realizados en los meses de julio y agosto de 2019, donde se observa el tema tratado "Actualización de TRD" y el desarrollo de la visita realizada, con su respectiva definición de series y subseries, para las dependencias: Grupo de comunicaciones estratégicas, Grupo de Desarrollo Sostenible, Dirección de Desarrollo Sectorial, Dirección del Sistema Habitacional, Grupo de Gestión de Recursos, Grupo de Monitoreo SGP, Grupo de Política sectorial, Grupo de seguimiento a proyectos de inversión, Grupo de seguimiento al PND, Oficina Asesora de Planeación, Oficina de Control Interno, Oficina de Tecnologías de la Información, Subdirección de políticas de desarrollo urbano, Subdirección de Subsidio Familiar y Subdirección de promoción y apoyo; por lo anterior, se presenta un avance en el cumplimiento de la actividad del 31,11%., completando la revisión de 22 dependencias de 45.
</t>
    </r>
    <r>
      <rPr>
        <b/>
        <sz val="11"/>
        <rFont val="Arial"/>
        <family val="2"/>
      </rPr>
      <t>Actividad en proceso.</t>
    </r>
  </si>
  <si>
    <r>
      <rPr>
        <b/>
        <sz val="11"/>
        <rFont val="Arial"/>
        <family val="2"/>
      </rPr>
      <t>30/12/2019</t>
    </r>
    <r>
      <rPr>
        <sz val="11"/>
        <rFont val="Arial"/>
        <family val="2"/>
      </rPr>
      <t>: Se realizó la actualización de TRD a las siguientes dependencias: Grupo Control Interno Disciplinario, Grupo Talento Humano, Grupo Recursos Físicos, Secretaria General, Grupo de Atención al Usuario y Archivo .Se adjuntan evidencias.</t>
    </r>
  </si>
  <si>
    <r>
      <t xml:space="preserve">El proceso aporta como evidencia del cumplimiento de la actividad cinco (5) actas de trabajo, con sus respectivos listados de asistencia asociados, realizados en el mes de diciembre de 2019, donde se observa el tema tratado "Actualización de TRD" y el desarrollo de la visita realizada, con su respectiva definición de series y subseries, para las dependencias: Grupo Control Interno Disciplinario, Grupo Talento Humano, Grupo de Recursos Físicos, Secretaria General y Grupo de Atención al usuario y archivo; por lo anterior, se presenta un avance en el cumplimiento de la actividad del 60% con la revisión de 27 dependencias de 45. No obstante, se recomienda priorizar la ejecución de esta actividad, toda vez que la misma se encuentra vencida desde el día 31/10/2019.
</t>
    </r>
    <r>
      <rPr>
        <b/>
        <sz val="11"/>
        <rFont val="Arial"/>
        <family val="2"/>
      </rPr>
      <t>Actividad vencida en proceso.</t>
    </r>
  </si>
  <si>
    <t>INFORME N° 3
31/12/2019</t>
  </si>
  <si>
    <r>
      <rPr>
        <b/>
        <sz val="11"/>
        <rFont val="Arial"/>
        <family val="2"/>
      </rPr>
      <t>06/04/2020</t>
    </r>
    <r>
      <rPr>
        <sz val="11"/>
        <rFont val="Arial"/>
        <family val="2"/>
      </rPr>
      <t>: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ya para el mes de marzo se inició con la ejecución de dos de ellas (Grupo de Contratos, Grupo de Soporte Técnico y Apoyo Informático),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</si>
  <si>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64,4% con la revisión de 29 dependencias de 45. 
Si bien, el proceso reporta que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se recomienda priorizar la ejecución de esta actividad, toda vez que la misma se encuentra vencida desde el día 31/10/2019.
</t>
    </r>
    <r>
      <rPr>
        <b/>
        <sz val="11"/>
        <rFont val="Arial"/>
        <family val="2"/>
      </rPr>
      <t>Actividad vencida en proceso.</t>
    </r>
  </si>
  <si>
    <r>
      <rPr>
        <b/>
        <sz val="11"/>
        <rFont val="Arial"/>
        <family val="2"/>
      </rPr>
      <t xml:space="preserve">01/07/2020: </t>
    </r>
    <r>
      <rPr>
        <sz val="11"/>
        <rFont val="Arial"/>
        <family val="2"/>
      </rPr>
      <t xml:space="preserve">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11 de ellos (Grupo De Contabilidad, Grupo De Tesorería, Grupo De Presupuesto Y Cuentas, Subdirección De Finanzas Y Presupuesto, Subdirección De Gestión Empresarial, Subdirección De Estructuración De Programas, Dirección De Programas, Despacho Del Viceministro De Agua Y Saneamiento, Despacho Del Viceministro De Vivienda, Despacho Del Ministro, Vivienda Rural), logrando un porcentaje acumulado del 93,18% este dato está calculado sobre un total de 44 dependencias dado que el Grupo De Seguimiento Y Control no está conformado de manera formal. Se carga como evidencia el acta resultante de la reunión y su correo electrónico de envío. </t>
    </r>
  </si>
  <si>
    <r>
      <t xml:space="preserve">El proceso aporta como evidencia del cumplimiento de la actividad once (11) actas de trabajo, con sus respectivas grabaciones en la plataforma Teams como soporte de asistencia a las mesas de trabajo, las cuales fueron realizadas en el segundo trimestre de 2020, donde se observa el tema tratado "Validación de la correcta aplicación de la Tabla de Retención Documental – TRD e identificación de series y subseries documentales para la actualización de las mismas" y los resultados de la mesa de trabajo virtual desarrollada, con su respectiva definición de series y subseries, para las dependencias: Despacho del Ministro, Viceministerio de Agua Potable y Saneamiento Básico, Viceministerio de Vivienda, Dirección de Programas, Grupo de Contabilidad, Grupo de Presupuesto y Cuentas, Grupo de Tesorería, Subdirección de Finanzas y Presupuesto, Subdirección de Gestión Empresarial, Subdirección de Estructuración de Programa y Dirección del Sistema Habitacional; por lo anterior, se presenta un avance en el cumplimiento de la actividad del 93.18% con la revisión de 41 dependencias de 44, conforme con la aclaración realizada por el proceso. 
Si bien, el proceso reporta que “(…) esta actividad se ha visto afectada por la emergencia sanitaria decretada entorno al Covid-19, dado que se restringió el ingreso a las instalaciones del MVCT con el fin de mitigar el contagio y salvaguardar la vida tanto de los funcionarios como de la población civil. (…)", se recomienda priorizar la ejecución de esta actividad, toda vez que la misma se encuentra vencida desde el día 31/10/2019.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</si>
  <si>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partiendo de la realización de las 3 mesas faltantes (SUBDIRECCION DE PROYECTOS/GRUPO EVALUACION DE PROYECTOS, SUBDIRECCION DE ASISTENCIA TECNICA Y OPERACIONES URBANAS INTEGRALES y DIRECCIÓN DE INVERSIONES EN VIVIENDA DE INTERÉS SOCIAL) con las cuales se llegaría al cumplimiento de 44 reuniones efectuadas (100%) con la finalidad de identificar las necesidades para la actualización de las Tablas de Retención Documental. Se anexa las actas de las reuniones nombradas anteriormente con su link de grabación, acta #5 CIGYD y solicitud de ampliación de fechas.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</si>
  <si>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
Así mismo, se verificó la remisión de tres (3) Actas de reunión (PDF) de fechas 15/07/2020, 17/07/2020 y 24/06/2020, correspondientes para las dependencias "Dirección de Inversiones en Vivienda de Interés Social", "Grupo de Evaluación de proyectos" y "Subdirección de Asistencia Técnicas y Operaciones Urbanas", en los cuales se observa la identificación de las series documentales asociadas a las funciones de cada una de dichas dependencias y el enlace de grabación de dicha reunión; por lo anterior, se valida el cumplimiento de la actividad propuesta en un 100%.
</t>
    </r>
    <r>
      <rPr>
        <b/>
        <sz val="11"/>
        <rFont val="Arial"/>
        <family val="2"/>
      </rPr>
      <t>Actividad cumplida.</t>
    </r>
  </si>
  <si>
    <t>Identificar las necesidades de actualización de la TRD y los CCD</t>
  </si>
  <si>
    <t>Matriz de identificación de necesidades de actualización de TRD</t>
  </si>
  <si>
    <r>
      <t xml:space="preserve">Se adjuntan actas de las mesas de trabajo realizadas con las dependencias donde identifica la necesidad de actualización de la TRD  dentro del  desarrollo de la mesa  se establece descriptor denominado </t>
    </r>
    <r>
      <rPr>
        <b/>
        <i/>
        <sz val="11"/>
        <rFont val="Arial"/>
        <family val="2"/>
      </rPr>
      <t>identificación de necesidades</t>
    </r>
    <r>
      <rPr>
        <sz val="11"/>
        <rFont val="Arial"/>
        <family val="2"/>
      </rPr>
      <t xml:space="preserve"> </t>
    </r>
    <r>
      <rPr>
        <b/>
        <i/>
        <sz val="11"/>
        <rFont val="Arial"/>
        <family val="2"/>
      </rPr>
      <t>para la actualización</t>
    </r>
    <r>
      <rPr>
        <sz val="11"/>
        <rFont val="Arial"/>
        <family val="2"/>
      </rPr>
      <t xml:space="preserve"> el cual después de haber revisado el proceso orgánico funcional del área,  permite dicha identificación  y se deja el registro de la modificación de las  series, subseries y tipos documentales  en cada una de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 Se adjuntan las respectivas evidencias.</t>
    </r>
  </si>
  <si>
    <t>Documento matriz de identificación de necesidades de actualización de TRD</t>
  </si>
  <si>
    <r>
      <t xml:space="preserve">El proceso aporta como evidencia del cumplimiento de la actividad, ocho (8) listados de asistencia, con sus respectivas actas de trabajo asociadas, que soportan las mesas de trabajo ejecutadas durante el mes de junio de 2019, donde se observa el tema tratado "IDENTIFICACIÓN DE NECESIDAD PARA LA ACTUALIZACIÓN" y el desarrollo de las necesidades identificadas para cada una de las series y subseries de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por lo anterior se presenta un avance en el cumplimiento de la actividad del 17,77%.
</t>
    </r>
    <r>
      <rPr>
        <b/>
        <sz val="11"/>
        <rFont val="Arial"/>
        <family val="2"/>
      </rPr>
      <t>Actividad en proceso.</t>
    </r>
    <r>
      <rPr>
        <sz val="11"/>
        <rFont val="Arial"/>
        <family val="2"/>
      </rPr>
      <t xml:space="preserve">  </t>
    </r>
  </si>
  <si>
    <r>
      <rPr>
        <b/>
        <sz val="11"/>
        <rFont val="Arial"/>
        <family val="2"/>
      </rPr>
      <t>30/09/2019</t>
    </r>
    <r>
      <rPr>
        <sz val="11"/>
        <rFont val="Arial"/>
        <family val="2"/>
      </rPr>
      <t>: Se adjuntan actas de las mesas de trabajo realizadas con las dependencias donde identifica la necesidad de actualización de la TRD  dentro del  desarrollo de la mesa  se establece descriptor denominado identificación de necesidades para la actualización el cual después de haber revisado el proceso orgánico funcional del área,  permite dicha identificación  y se deja el registro de la modificación de las  series, subseries y tipos documentales  en cada una de las  dependencias:  Comunicaciones Estratégicas, Desarrollo Sostenible, Dirección de Desarrollo Sectorial, Dirección de Sistema Habitacional, Grupo de Gestión de Recursos y Presupuestos, Grupo Monitoreo SGP, Grupo de Política Sectorial, Grupo de Seguimientos a Proyectos de Inversión, Grupo de Seguimiento al Plan Nacional de Desarrollo, Oficina Asesora de Planeación, Oficina Control Interno, Oficina TI, Sub. de Políticas de Desarrollo Urbano, Sub. Subsidio Familiar, Sub. de Promoción y Apoyo Técnico. Se adjuntan evidencias</t>
    </r>
  </si>
  <si>
    <r>
      <t xml:space="preserve">El proceso aporta como evidencia del cumplimiento de la actividad, catorce (14)  actas de reunión con sus respectivos listados de asistencia, que soportan las mesas de trabajo ejecutadas durante los meses de julio y agosto de 2019, donde se observa el tema tratado "IDENTIFICACIÓN DE NECESIDAD PARA LA ACTUALIZACIÓN" y el desarrollo de las necesidades identificadas para cada una de las series y subseries de las dependencias: Grupo de comunicaciones estratégicas, Grupo de Desarrollo Sostenible, Dirección de Desarrollo Sectorial, Dirección del Sistema Habitacional, Grupo de Gestión de Recursos, Grupo de Monitoreo SGP, Grupo de Política sectorial, Grupo de seguimiento a proyectos de inversión, Grupo de seguimiento al PND, Oficina Asesora de Planeación, Oficina de Control Interno, Oficina de Tecnologías de la Información, Subdirección de políticas de desarrollo urbano, Subdirección de Subsidio Familiar y Subdirección de promoción y apoyo; por lo anterior, se presenta un avance en el cumplimiento de la actividad del 31,11%., completando la revisión de 22 dependencias de 45. 
</t>
    </r>
    <r>
      <rPr>
        <b/>
        <sz val="11"/>
        <rFont val="Arial"/>
        <family val="2"/>
      </rPr>
      <t>Actividad en proceso.</t>
    </r>
  </si>
  <si>
    <r>
      <rPr>
        <b/>
        <sz val="11"/>
        <rFont val="Arial"/>
        <family val="2"/>
      </rPr>
      <t>16/12/2019</t>
    </r>
    <r>
      <rPr>
        <sz val="11"/>
        <rFont val="Arial"/>
        <family val="2"/>
      </rPr>
      <t>:Se adjuntan actas de las mesas de trabajo realizadas con las dependencias donde identifica la necesidad de actualización de la TRD  dentro del  desarrollo de la mesa  se establece descriptor denominado identificación de necesidades para la actualización el cual después de haber revisado el proceso orgánico funcional del área,  permite dicha identificación  y se deja el registro de la modificación de las  series, subseries y tipos documentales  en cada una de las  dependencias: Grupo Control Interno Disciplinario, Grupo Talento Humano, Grupo Recursos Físicos, Grupo de Atención al Usuario y Archivo .Se adjuntan evidencias.</t>
    </r>
  </si>
  <si>
    <r>
      <t xml:space="preserve">El proceso aporta como evidencia del cumplimiento de la actividad, cinco (5) actas de reunión con sus respectivos listados de asistencia, que soportan las mesas de trabajo ejecutadas durante el mes de diciembre de 2019, donde se observa el tema tratado "IDENTIFICACIÓN DE NECESIDAD PARA LA ACTUALIZACIÓN" y el desarrollo de las necesidades identificadas para cada una de las series y subseries de las dependencias: Grupo Control Interno Disciplinario, Grupo Talento Humano, Grupo de Recursos Físicos, Secretaria General y Grupo de Atención al usuario y archivo; por lo anterior, se presenta un avance en el cumplimiento de la actividad del 60%., completando la revisión de 27 dependencias de 45. No obstante, se recomienda priorizar la ejecución de esta actividad, toda vez que la misma se encuentra vencida desde el día 31/10/2019.
</t>
    </r>
    <r>
      <rPr>
        <b/>
        <sz val="11"/>
        <rFont val="Arial"/>
        <family val="2"/>
      </rPr>
      <t>Actividad vencida en proceso.</t>
    </r>
  </si>
  <si>
    <r>
      <rPr>
        <b/>
        <sz val="11"/>
        <rFont val="Arial"/>
        <family val="2"/>
      </rPr>
      <t>06/04/2020:</t>
    </r>
    <r>
      <rPr>
        <sz val="11"/>
        <rFont val="Arial"/>
        <family val="2"/>
      </rPr>
      <t xml:space="preserve"> Para los meses de enero y febrero, se presentaron dificultades en la continuidad de las mesas de trabajo concernientes a la actualización de las TRD, CCD, debido a que la entidad se encontraba en proceso de contratación del personal necesario para la realización de dicha actividad, ya para el mes de marzo se inició con la ejecución de dos de ellas (Grupo de Contratos, Grupo de Soporte Técnico y Apoyo Informático),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</si>
  <si>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rPr>
        <b/>
        <sz val="11"/>
        <rFont val="Arial"/>
        <family val="2"/>
      </rPr>
      <t xml:space="preserve">01/07/2020: </t>
    </r>
    <r>
      <rPr>
        <sz val="11"/>
        <rFont val="Arial"/>
        <family val="2"/>
      </rPr>
      <t>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11 de ellos (Grupo De Contabilidad, Grupo De Tesorería, Grupo De Presupuesto Y Cuentas, Subdirección De Finanzas Y Presupuesto, Subdirección De Gestión Empresarial, Subdirección De Estructuración De Programas, Dirección De Programas, Despacho Del Viceministro De Agua Y Saneamiento, Despacho Del Viceministro De Vivienda, Despacho Del Ministro, Vivienda Rural), logrando un porcentaje acumulado del 93,18% este dato está calculado sobre un total de 44 dependencias dado que el Grupo De Seguimiento Y Control no está conformado de manera formal. Se aclara que cuando se finalicen todos los encuentros se realizara un consolidado de aquellas necesidades detectadas para la actualización de la TRD y los CCD. No obstante, se solicitará al Archivo General de la Nación ampliación del plazo en la ejecución de esta, previa aprobación del CIGYD.</t>
    </r>
  </si>
  <si>
    <r>
      <t xml:space="preserve">El proceso aporta como evidencia del cumplimiento de la actividad once (11) actas de trabajo, con sus respectivas grabaciones en la plataforma Teams como soporte de asistencia a las mesas de trabajo, las cuales fueron realizadas en el segundo trimestre de 2020, donde se observa el tema tratado "Validación de la correcta aplicación de la Tabla de Retención Documental – TRD e identificación de series y subseries documentales para la actualización de las mismas" y los resultados de la mesa de trabajo virtual desarrollada, con su respectiva definición de series y subseries, para las dependencias: Despacho del Ministro, Viceministerio de Agua Potable y Saneamiento Básico, Viceministerio de Vivienda, Dirección de Programas, Grupo de Contabilidad, Grupo de Presupuesto y Cuentas, Grupo de Tesorería, Subdirección de Finanzas y Presupuesto, Subdirección de Gestión Empresarial, Subdirección de Estructuración de Programa y Dirección del Sistema Habitacional; por lo anterior, se presenta un avance en el cumplimiento de la actividad del 93.18% con la revisión de 41 dependencias de 44, conforme con la aclaración realizada por el proceso. 
Si bien, el proceso reporta que “(…) esta actividad se ha visto afectada por la emergencia sanitaria decretada entorno al Covid-19, dado que se restringió el ingreso a las instalaciones del MVCT con el fin de mitigar el contagio y salvaguardar la vida tanto de los funcionarios como de la población civil. (…)", se recomienda priorizar la ejecución de esta actividad, toda vez que la misma se encuentra vencida desde el día 31/10/2019. 
Así mismo, al finalizar las mesas de trabajo con las 44 dependencias, se recomienda al proceso estructura la evidencia documentada en el presente PMA, la cual corresponde a “Documento matriz de identificación de necesidades de actualización de TRD” y remitirla para la correspondiente evaluación.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</si>
  <si>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30/09/2020, teniendo en cuenta la solicitud de ampliación en los tiempos de ejecución, la cual fue presentada ante el comité institucional de gestión y desempeño siendo aprobada mediante acta # 5 del 6 de agosto del 2020, lo anterior se realizó teniendo en cuenta la emergencia sanitaria decretada desde el mes de marzo del 2020 lo cual dificulto el avance en la actividad, no obstante se construyó la matriz en la que se plasmaron aquellas series y subseries nuevas las cuales fueron identificadas en los encuentros realizados con las dependencias. Se anexa solicitud de ampliación de fechas, acta del Comité Institucional de Gestión y Desempeño y Matriz de identificación.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</si>
  <si>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Así mismo, se verificó la remisión de un (1) documento (PDF) denominado "Matriz_identificación_TRD", en los cuales se observa la identificación de las series documentales asociadas a las funciones de cada una de las dependencias; por lo anterior, se valida el cumplimiento de la actividad propuesta en un 100%.
</t>
    </r>
    <r>
      <rPr>
        <b/>
        <sz val="11"/>
        <rFont val="Arial"/>
        <family val="2"/>
      </rPr>
      <t>Actividad cumplida.</t>
    </r>
  </si>
  <si>
    <t>Elaborar la propuesta de actualización de CCD</t>
  </si>
  <si>
    <t>Propuesta de CCD actualizados</t>
  </si>
  <si>
    <r>
      <rPr>
        <b/>
        <sz val="11"/>
        <rFont val="Arial"/>
        <family val="2"/>
      </rPr>
      <t xml:space="preserve">30/09/2019 </t>
    </r>
    <r>
      <rPr>
        <sz val="11"/>
        <rFont val="Arial"/>
        <family val="2"/>
      </rPr>
      <t>Se adjunta documento matriz (Excel) del Cuadro de Clasificación Documental donde se reflejan las series y subseries que han sido creadas y eliminadas de acuerdo a las mesas de trabajo realizadas con cada dependencia.</t>
    </r>
  </si>
  <si>
    <t>Documento propuesta de CCD actualizados</t>
  </si>
  <si>
    <r>
      <t xml:space="preserve">El proceso aporta como evidencia del cumplimiento de la actividad, el documento borrador en Excel, de la propuesta de actualización de los CCD, producto de las mesas de trabajo realizadas y mencionadas en las actividades 1 y 2 del presente ítem.
</t>
    </r>
    <r>
      <rPr>
        <b/>
        <sz val="11"/>
        <rFont val="Arial"/>
        <family val="2"/>
      </rPr>
      <t>Actividad vencida en proceso.</t>
    </r>
  </si>
  <si>
    <r>
      <rPr>
        <b/>
        <sz val="11"/>
        <rFont val="Arial"/>
        <family val="2"/>
      </rPr>
      <t>16/12/2019:</t>
    </r>
    <r>
      <rPr>
        <sz val="11"/>
        <rFont val="Arial"/>
        <family val="2"/>
      </rPr>
      <t xml:space="preserve"> Se adjunta documento matriz (Excel) del Cuadro de Clasificación Documental donde se reflejan las series y subseries que han sido creadas y eliminadas de acuerdo a las mesas de trabajo realizadas con cada dependencia.</t>
    </r>
  </si>
  <si>
    <r>
      <rPr>
        <b/>
        <sz val="11"/>
        <rFont val="Arial"/>
        <family val="2"/>
      </rPr>
      <t>06/04/2020</t>
    </r>
    <r>
      <rPr>
        <sz val="11"/>
        <rFont val="Arial"/>
        <family val="2"/>
      </rPr>
      <t>: Para los meses de enero y febrero, se presentaron dificultades en la continuidad de las mesas de trabajo concernientes a la actualización de las TRD y CCD, debido a que la entidad se encontraba en proceso de contratación del personal necesario para la realización de dicha actividad, ya para el mes de marzo se inició con la ejecución de dos de ellas (Grupo de Contratos, Grupo de Soporte Técnico y Apoyo Informático), pero debido a las medidas adoptadas por el Gobierno Nacional concernientes al COVID-19, se debió actualizar el cronograma planteando su ejecución de manera virtual. Como evidencia se anexa dos actas con su respectivo listado de asistencia y el correo electrónico informando sobre el cambio de fechas.</t>
    </r>
  </si>
  <si>
    <r>
      <t xml:space="preserve">El proceso aporta como evidencia correo electrónico de fecha 07/04/2020 remitido por el proceso con asunto “Mesas de trabajo Actualización TRD y CCD”, en el cual se actualiza el cronograma de las mesas de trabajo, teniendo en cuenta la Emergencia Sanitaria COVID – 19, las cuales se llevarán a cabo de manera virtual con cada Grupo y/o dependencia. Así pues, el proceso no anexó evidencias de propuesta de CCD, por lo anterior,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</si>
  <si>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xml:space="preserve"> Para el desarrollo de esta tarea se plantea inicialmente terminar las mesas de trabajo estipuladas en la actividad M1, para luego continuar con la elaboración de la propuesta de actualización de los CCD. Por lo anterior se solicitará al Archivo General de la Nación ampliación del plazo en la ejecución de esta actividad, previa aprobación del CIGYD. </t>
    </r>
  </si>
  <si>
    <r>
      <t xml:space="preserve">Teniendo en cuenta la información reportada por el proceso “Para el desarrollo de esta tarea se plantea inicialmente terminar las mesas de trabajo estipuladas en la actividad M1, para luego continuar con la elaboración de la propuesta de actualización de los CCD. Por lo anterior se solicitará al Archivo General de la Nación ampliación del plazo en la ejecución de esta actividad, previa aprobación del CIGYD”.
Por lo anterior, el proceso no anexó evidencias de avance de cumplimiento de la actividad, ni del documento propuesta de CCD; razón por la cual, se recomienda que, conforme a la solicitud de ampliación citada, se priorice la ejecución de esta actividad, toda vez que la misma se encuentra vencida desde el día 06/12/2019.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</si>
  <si>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30/12/2020, teniendo en cuenta la solicitud de ampliación en los tiempos de ejecución, la cual fue presentada ante el comité institucional de gestión y desempeño siendo aprobada mediante acta # 5 del 6 de agosto del 2020, lo anterior se realizó teniendo en cuenta la emergencia sanitaria decretada desde el mes de marzo del 2020 lo cual dificulto el avance en la actividad. Se anexa solicitud de ampliación de fechas y acta del Comité Institucional de Gestión y Desempeño.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</si>
  <si>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el documento propuesta de CCD; razón por la cual, se recomienda que, conforme a la ampliación aprobada, se priorice la ejecución de esta actividad, toda vez que la misma se encuentra vence el día 30/12/2020.
</t>
    </r>
    <r>
      <rPr>
        <b/>
        <sz val="11"/>
        <rFont val="Arial"/>
        <family val="2"/>
      </rPr>
      <t>Actividad en proceso.</t>
    </r>
  </si>
  <si>
    <r>
      <rPr>
        <b/>
        <sz val="11"/>
        <rFont val="Arial"/>
        <family val="2"/>
      </rPr>
      <t xml:space="preserve">30/12/2020: </t>
    </r>
    <r>
      <rPr>
        <sz val="11"/>
        <rFont val="Arial"/>
        <family val="2"/>
      </rPr>
      <t>Se elaboro la propuesta de los cuadros de clasificación Documental del ministerio según las necesidades identificadas, como evidencia se anexa cuadros de clasificación documental, correo de envío al Coordinador del GAUA para su posterior remisión formal al CIGYD.</t>
    </r>
  </si>
  <si>
    <r>
      <t xml:space="preserve">Teniendo en cuenta la información reportada por el proceso, se verificó la remisión del archivo en formato Excel, denominado “Cuadros_Clasifi_Documental”, el cual corresponde a la propuesta de actualización de los Cuadros de Clasificación Documental; así mismo, se evidenció el correo electrónico de fecha 04/12/2020, mediante el cual se remite al Comité Institucional de Gestión y Desempeño dicho documento para su aprobación, lo cual permite validar el cumplimiento de la presente actividad.
</t>
    </r>
    <r>
      <rPr>
        <b/>
        <sz val="11"/>
        <rFont val="Arial"/>
        <family val="2"/>
      </rPr>
      <t>Actividad cumplida.</t>
    </r>
  </si>
  <si>
    <t>M4</t>
  </si>
  <si>
    <t>Elaborar la propuesta de actualización de TRD</t>
  </si>
  <si>
    <t>Propuesta de TRD actualizada</t>
  </si>
  <si>
    <r>
      <rPr>
        <b/>
        <sz val="11"/>
        <rFont val="Arial"/>
        <family val="2"/>
      </rPr>
      <t>30/09/2019</t>
    </r>
    <r>
      <rPr>
        <sz val="11"/>
        <rFont val="Arial"/>
        <family val="2"/>
      </rPr>
      <t xml:space="preserve"> Se adjunta documento matriz (Excel) de TRD donde se reflejan las series y subseries que han sido creadas y/o eliminadas de acuerdo a las mesas de trabajo realizadas con cada dependencia.</t>
    </r>
  </si>
  <si>
    <t>Documento propuesta de TRD actualizada</t>
  </si>
  <si>
    <r>
      <t xml:space="preserve">El proceso aporta como evidencia del cumplimiento de la actividad, el documento borrador en Excel, de la propuesta de actualización de las TRD, producto de las mesas de trabajo realizadas y mencionadas en las actividades 1 y 2 del presente ítem.
</t>
    </r>
    <r>
      <rPr>
        <b/>
        <sz val="11"/>
        <rFont val="Arial"/>
        <family val="2"/>
      </rPr>
      <t>Actividad en proceso.</t>
    </r>
  </si>
  <si>
    <r>
      <rPr>
        <b/>
        <sz val="11"/>
        <rFont val="Arial"/>
        <family val="2"/>
      </rPr>
      <t>16/12/2019:</t>
    </r>
    <r>
      <rPr>
        <sz val="11"/>
        <rFont val="Arial"/>
        <family val="2"/>
      </rPr>
      <t xml:space="preserve"> Se adjunta documento matriz (Excel) de TRD donde se reflejan las series y subseries que han sido creadas y/o eliminadas de acuerdo a las mesas de trabajo realizadas con cada dependencia.</t>
    </r>
  </si>
  <si>
    <r>
      <t xml:space="preserve">El proceso aporta como evidencia del cumplimiento de la actividad, el documento borrador en Excel, de la propuesta de actualización de las TRD, producto de las mesas de trabajo realizadas y mencionadas en las actividades 1 y 2 del presente ítem.
</t>
    </r>
    <r>
      <rPr>
        <b/>
        <sz val="11"/>
        <rFont val="Arial"/>
        <family val="2"/>
      </rPr>
      <t>Actividad vencida en proceso.</t>
    </r>
  </si>
  <si>
    <r>
      <t xml:space="preserve">El proceso aporta como evidencia correo electrónico de fecha 07/04/2020 remitido por el proceso con asunto “Mesas de trabajo Actualización TRD y CCD”, en el cual se actualiza el cronograma de las mesas de trabajo, teniendo en cuenta la Emergencia Sanitaria COVID – 19, las cuales se llevarán a cabo de manera virtual con cada Grupo y/o dependencia. Así pues, el proceso no anexó evidencias de propuesta de TRD, por lo anterior, se recomienda priorizar la ejecución de esta actividad, toda vez que la misma se encuentra vencida desde el día 06/12/2019.
</t>
    </r>
    <r>
      <rPr>
        <b/>
        <sz val="11"/>
        <rFont val="Arial"/>
        <family val="2"/>
      </rPr>
      <t>Actividad vencida en proceso.</t>
    </r>
  </si>
  <si>
    <r>
      <rPr>
        <b/>
        <sz val="11"/>
        <rFont val="Arial"/>
        <family val="2"/>
      </rPr>
      <t xml:space="preserve">01/07/2020: </t>
    </r>
    <r>
      <rPr>
        <sz val="11"/>
        <rFont val="Arial"/>
        <family val="2"/>
      </rPr>
      <t xml:space="preserve">Para el desarrollo de esta tarea se plantea inicialmente terminar las mesas de trabajo estipuladas en la actividad M1, para luego continuar con la elaboración de la propuesta de actualización de las TRD. Por lo anterior se solicitará al Archivo General de la Nación ampliación del plazo en la ejecución de esta actividad, previa aprobación del CIGYD. </t>
    </r>
  </si>
  <si>
    <r>
      <t xml:space="preserve">Teniendo en cuenta la información reportada por el proceso “Para el desarrollo de esta tarea se plantea inicialmente terminar las mesas de trabajo estipuladas en la actividad M1, para luego continuar con la elaboración de la propuesta de actualización de las TRD. Por lo anterior se solicitará al Archivo General de la Nación ampliación del plazo en la ejecución de esta actividad, previa aprobación del CIGYD”.
Por lo anterior, el proceso no anexó evidencias de avance de cumplimiento de la actividad, ni del documento propuesta de TRD,  razón por la cual, se recomienda que, conforme a la solicitud de ampliación citada, se priorice la ejecución de esta actividad, toda vez que la misma se encuentra vencida desde el día 06/12/2019.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</si>
  <si>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30/12/2020,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Se anexa solicitud de ampliación de fechas y acta del Comité Institucional de Gestión y Desempeño.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</si>
  <si>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el documento propuesta de TRD; razón por la cual, se recomienda que, conforme a la ampliación aprobada, se priorice la ejecución de esta actividad, toda vez que la misma se encuentra vence el día 30/12/2020.
</t>
    </r>
    <r>
      <rPr>
        <b/>
        <sz val="11"/>
        <rFont val="Arial"/>
        <family val="2"/>
      </rPr>
      <t>Actividad en proceso.</t>
    </r>
  </si>
  <si>
    <r>
      <rPr>
        <b/>
        <sz val="11"/>
        <rFont val="Arial"/>
        <family val="2"/>
      </rPr>
      <t>30/12/2020:</t>
    </r>
    <r>
      <rPr>
        <sz val="11"/>
        <rFont val="Arial"/>
        <family val="2"/>
      </rPr>
      <t>Se elaboro la propuesta de las Tablas de Retención Documental del ministerio según las necesidades identificadas, como evidencia se anexa Tablas de Retención Documental, correo de envío al Coordinador del GAUA para su posterior remisión formal al CIGYD</t>
    </r>
    <r>
      <rPr>
        <b/>
        <sz val="11"/>
        <rFont val="Arial"/>
        <family val="2"/>
      </rPr>
      <t xml:space="preserve"> </t>
    </r>
  </si>
  <si>
    <r>
      <t xml:space="preserve">Teniendo en cuenta la información reportada por el proceso, se verificó la remisión del archivo en formato Excel, denominado “TRD MIN-VIVIENDA 2020-12”, el cual corresponde a la propuesta de actualización de las Tablas de Retención Documental; así mismo, se evidenció el correo electrónico de fecha 04/12/2020, mediante el cual se remite al Comité Institucional de Gestión y Desempeño dicho documento para su aprobación, lo cual permite validar el cumplimiento de la presente actividad.
</t>
    </r>
    <r>
      <rPr>
        <b/>
        <sz val="11"/>
        <rFont val="Arial"/>
        <family val="2"/>
      </rPr>
      <t>Actividad cumplida.</t>
    </r>
  </si>
  <si>
    <t>M5</t>
  </si>
  <si>
    <t>Presentar al CIGYD para su aprobación la propuesta de actualización de TRD y CCD con la trazabilidad  y control del instrumento</t>
  </si>
  <si>
    <t>Acta de Comité donde se evidencia la aprobación de TRD y CCD</t>
  </si>
  <si>
    <r>
      <rPr>
        <sz val="11"/>
        <rFont val="Arial"/>
        <family val="2"/>
      </rPr>
      <t xml:space="preserve">El proceso no aporta evidencias del cumplimiento de la actividad “Presentar al CIGYD para su aprobación la propuesta de actualización de TRD y CCD con la trazabilidad y control del instrumento”. Por lo anterior, se recomienda priorizar la ejecución de esta actividad, toda vez que la misma se encuentra vencida desde el día 20/12/2019.
</t>
    </r>
    <r>
      <rPr>
        <b/>
        <sz val="11"/>
        <rFont val="Arial"/>
        <family val="2"/>
      </rPr>
      <t>Actividad vencida sin iniciar.</t>
    </r>
  </si>
  <si>
    <r>
      <rPr>
        <b/>
        <sz val="11"/>
        <rFont val="Arial"/>
        <family val="2"/>
      </rPr>
      <t>06/04/2020:</t>
    </r>
    <r>
      <rPr>
        <sz val="11"/>
        <rFont val="Arial"/>
        <family val="2"/>
      </rPr>
      <t xml:space="preserve"> Esta actividad aún no ha podido ser iniciada, dado que su realización depende de la culminación de la acción anterior.</t>
    </r>
  </si>
  <si>
    <r>
      <rPr>
        <sz val="11"/>
        <rFont val="Arial"/>
        <family val="2"/>
      </rPr>
      <t xml:space="preserve">El proceso no aporta evidencias del cumplimiento de la actividad “Presentar al CIGYD para su aprobación la propuesta de actualización de TRD y CCD con la trazabilidad y control del instrumento”. Por lo anterior y teniendo en cuenta que esta actividad depende de las actividades antecesoras, se recomienda al proceso evaluar la posibilidad de solicitar una ampliación de las fechas de finalización de las actividades planteadas para el PMA vigente frente al ente rector y priorizar la ejecución de esta actividad, toda vez que la misma se encuentra vencida desde el día 20/12/2019.
</t>
    </r>
    <r>
      <rPr>
        <b/>
        <sz val="11"/>
        <rFont val="Arial"/>
        <family val="2"/>
      </rPr>
      <t>Actividad vencida sin iniciar.</t>
    </r>
  </si>
  <si>
    <r>
      <rPr>
        <b/>
        <sz val="11"/>
        <rFont val="Arial"/>
        <family val="2"/>
      </rPr>
      <t>01/07/2020:</t>
    </r>
    <r>
      <rPr>
        <sz val="11"/>
        <rFont val="Arial"/>
        <family val="2"/>
      </rPr>
      <t xml:space="preserve"> Se debe tener en cuenta que esta actividad es directamente dependiente de la finalización de las actividades iniciales, por tal motivo se solicitará al Archivo General de la Nación ampliación del plazo de terminación al 31 de diciembre del 2020.</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</si>
  <si>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al 31 de diciembre del 2020”.
Por lo anterior, el proceso no anexó evidencias de avance de cumplimiento de la actividad, razón por la cual, se recomienda que, conforme a la solicitud de ampliación citada, se priorice la ejecución de esta actividad, toda vez que la misma se encuentra vencida desde el día 20/12/2019.</t>
    </r>
    <r>
      <rPr>
        <b/>
        <sz val="11"/>
        <rFont val="Arial"/>
        <family val="2"/>
      </rPr>
      <t xml:space="preserve">
Actividad vencida sin iniciar.</t>
    </r>
  </si>
  <si>
    <r>
      <rPr>
        <b/>
        <sz val="11"/>
        <rFont val="Arial"/>
        <family val="2"/>
      </rPr>
      <t>05/10/2020:</t>
    </r>
    <r>
      <rPr>
        <sz val="11"/>
        <rFont val="Arial"/>
        <family val="2"/>
      </rPr>
      <t xml:space="preserve">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</si>
  <si>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aprobación de las propuestas de TRD y CCD; razón por la cual, se recomienda que, conforme a la ampliación aprobada, se priorice la ejecución de esta actividad, toda vez que la misma se encuentra vence el día 31/03/2021.
</t>
    </r>
    <r>
      <rPr>
        <b/>
        <sz val="11"/>
        <rFont val="Arial"/>
        <family val="2"/>
      </rPr>
      <t>Actividad sin iniciar.</t>
    </r>
  </si>
  <si>
    <r>
      <rPr>
        <b/>
        <sz val="11"/>
        <rFont val="Arial"/>
        <family val="2"/>
      </rPr>
      <t>30/12/2020:</t>
    </r>
    <r>
      <rPr>
        <sz val="11"/>
        <rFont val="Arial"/>
        <family val="2"/>
      </rPr>
      <t xml:space="preserve"> Las TRD y CCD fueron presentados en el comité del 14 de diciembre del 2020 y fueron aprobadas mediante acta # 8 del Comité Institucional de Gestión y Desempeño, como evidencia se anexa acta #8 del CIGYD.</t>
    </r>
  </si>
  <si>
    <r>
      <t xml:space="preserve">Teniendo en cuenta la información reportada por el proceso, se verificó la remisión del Acta N°8 correspondiente a la sesión extraordinaria del Comité Institucional de Gestión y Desempeño efectuada el día 14/12/2020, en la cual se observa la aprobación del punto 5 por parte de los miembros de dicho comité, lo cual permite validar el cumplimiento de la presente actividad.
</t>
    </r>
    <r>
      <rPr>
        <b/>
        <sz val="11"/>
        <rFont val="Arial"/>
        <family val="2"/>
      </rPr>
      <t>Actividad cumplida.</t>
    </r>
  </si>
  <si>
    <t>M6</t>
  </si>
  <si>
    <t>Presentar para convalidación las TRD y CCD al comité evaluador de documentos del AGN</t>
  </si>
  <si>
    <t>Documento mediante el cual  se constata la evaluación y convalidación de  CCD y TRD</t>
  </si>
  <si>
    <t>Comunicación Oficial de solicitud de convalidación y acto administrativo AGN de convalidación</t>
  </si>
  <si>
    <r>
      <rPr>
        <sz val="11"/>
        <rFont val="Arial"/>
        <family val="2"/>
      </rPr>
      <t>El proceso no aporta evidencias del cumplimiento de la actividad “Presentar para convalidación las TRD y CCD al comité evaluador de documentos del AGN”. Por lo anterior y teniendo en cuenta que esta actividad depende de las actividades antecesoras, se recomienda al proceso evaluar la posibilidad de solicitar una ampliación de las fechas de finalización de las actividades planteadas para el PMA vigente frente al ente rector, conforme al cronograma actualizado.</t>
    </r>
    <r>
      <rPr>
        <b/>
        <sz val="11"/>
        <rFont val="Arial"/>
        <family val="2"/>
      </rPr>
      <t xml:space="preserve">
Actividad sin iniciar.</t>
    </r>
  </si>
  <si>
    <r>
      <rPr>
        <b/>
        <sz val="11"/>
        <rFont val="Arial"/>
        <family val="2"/>
      </rPr>
      <t xml:space="preserve">01/07/2020: </t>
    </r>
    <r>
      <rPr>
        <sz val="11"/>
        <rFont val="Arial"/>
        <family val="2"/>
      </rPr>
      <t>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</si>
  <si>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30/04/2020.</t>
    </r>
    <r>
      <rPr>
        <b/>
        <sz val="11"/>
        <rFont val="Arial"/>
        <family val="2"/>
      </rPr>
      <t xml:space="preserve">
Actividad sin iniciar.</t>
    </r>
  </si>
  <si>
    <r>
      <rPr>
        <b/>
        <sz val="11"/>
        <rFont val="Arial"/>
        <family val="2"/>
      </rPr>
      <t>05/10/2020:</t>
    </r>
    <r>
      <rPr>
        <sz val="11"/>
        <rFont val="Arial"/>
        <family val="2"/>
      </rPr>
      <t xml:space="preserve">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</si>
  <si>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para convalidación de las TRD y CCD ante el AGN; razón por la cual, se recomienda que, conforme a la ampliación aprobada, se priorice la ejecución de esta actividad, toda vez que la misma se encuentra vence el día 30/04/2021.
</t>
    </r>
    <r>
      <rPr>
        <b/>
        <sz val="11"/>
        <rFont val="Arial"/>
        <family val="2"/>
      </rPr>
      <t>Actividad sin iniciar.</t>
    </r>
  </si>
  <si>
    <r>
      <rPr>
        <b/>
        <sz val="11"/>
        <rFont val="Arial"/>
        <family val="2"/>
      </rPr>
      <t>30/12/2020:</t>
    </r>
    <r>
      <rPr>
        <sz val="11"/>
        <rFont val="Arial"/>
        <family val="2"/>
      </rPr>
      <t xml:space="preserve"> Las TRD, CCD y la memoria descriptiva del MVCT, fueron radicadas ante el Archivo General de la Nación -AGN el 29 de diciembre del 2020 ante el grupo de Evaluación Documental y Transferencias Secundarias mediante radicado 2020EE0118358, como evidencia se anexa radicado.</t>
    </r>
  </si>
  <si>
    <r>
      <t xml:space="preserve">Teniendo en cuenta la información reportada por el proceso, se verificó la remisión de la comunicación con radicado 2020EE0118358 de fecha 29/12/2020, con asunto “Remisión actualización de las TRD del Ministerio de Vivienda, Ciudad y Territorio”, dirigido a la Coordinación del Grupo de Evaluación Documental y Transferencias secundarias, con el fin de surtir el proceso de evaluación técnica y posterior convalidación.
Por lo anterior, se recomienda al proceso efectuar seguimiento a la comunicación remitida, con el fin de efectuar la correspondiente retroalimentación de este trámite, toda vez que la misma vence el día 30/04/2021 y se requiere contar con el acto administrativo de convalidación para validar el cumplimiento con efectividad de la presente actividad.
</t>
    </r>
    <r>
      <rPr>
        <b/>
        <sz val="11"/>
        <rFont val="Arial"/>
        <family val="2"/>
      </rPr>
      <t>Actividad en proceso.</t>
    </r>
  </si>
  <si>
    <r>
      <rPr>
        <b/>
        <sz val="11"/>
        <rFont val="Arial"/>
        <family val="2"/>
      </rPr>
      <t>08/04/2021:</t>
    </r>
    <r>
      <rPr>
        <sz val="11"/>
        <rFont val="Arial"/>
        <family val="2"/>
      </rPr>
      <t xml:space="preserve"> El Archivo General de la Nación - AGN dio acuse de recibido de las TRD, CCD y la memoria descriptiva del MVCT, mediante el radicado 1-2020-11396 del 18 de enero del 2021 por el grupo de Evaluación Documental y Transferencias Secundarias, como evidencia se anexa radicado.
El día 01/03/2021 se realizó la reunión de apertura para la revisión de la actualización de las Tablas de Retención Documental - TRD del Ministerio de Vivienda, Ciudad y Territorio, como evidencia se anexa acta de reunión.
</t>
    </r>
  </si>
  <si>
    <r>
      <t xml:space="preserve">Teniendo en cuenta la información reportada por el proceso, se verificó la remisión de las siguientes evidencias: Un (1) oficio en formato PDF con radicado externo 2-2021-337 y asunto "Acuse de recibido Tablas de Retención Documental" y copia PDF del acta de reunión  N° 1 de fecha 01/03/2021 con tema "Reunión de apertura para la revisión de la actualización de las TRD del MVCT", en donde se evidencia el avance en la revisión por parte del Ente Rector sobre la solicitud de convalidación del instrumento archivístico durante el periodo de evaluación y el compromiso por parte de la entidad de efectuar los ajustes requeridos por el evaluador.
Por lo anterior, se recomienda al proceso efectuar dichos ajustes de forma prioritaria toda vez que esta actividad cuenta con fecha de vencimiento 30/04/2021,
</t>
    </r>
    <r>
      <rPr>
        <b/>
        <sz val="11"/>
        <rFont val="Arial"/>
        <family val="2"/>
      </rPr>
      <t>Actividad en proceso.</t>
    </r>
  </si>
  <si>
    <t>INFORME N° 8
31/03/2021</t>
  </si>
  <si>
    <r>
      <rPr>
        <b/>
        <sz val="11"/>
        <rFont val="Arial"/>
        <family val="2"/>
      </rPr>
      <t>30/06/2021:</t>
    </r>
    <r>
      <rPr>
        <sz val="11"/>
        <rFont val="Arial"/>
        <family val="2"/>
      </rPr>
      <t xml:space="preserve"> se emitió concepto técnico de revisión, evaluación y convalidación de las Tablas de Retención Documental - TRD  por Archivo General de la Nación - AGN el día 26/04/2021 bajo el radicado 2-2021-3933. 
Como evidencia se anexa oficio entrega de concepto técnico radicado 2-2021-3933, concepto técnico evaluación y convalidación de Tablas de Retención Documental - TRD y el informe estado actualización y evaluación TRD MVCT 2021.</t>
    </r>
  </si>
  <si>
    <r>
      <t xml:space="preserve">Teniendo en cuenta la información reportada por el proceso, se verificó la remisión de las siguientes evidencias: Un (1) oficio en formato PDF con radicado externo 2-2021-3933 y asunto "Remisión concepto técnico de revisión, evaluación y convalidación Tablas de Retención Documental – TRD-" y documento en PDF “CONCEPTO TÉCNICO TRD MINVIVIENDA ABRIL 23 2021_YG", en donde se evidencia el resultado de la revisión efectuada por parte del Ente Rector sobre la solicitud de convalidación del instrumento archivístico durante el periodo de evaluación y el compromiso por parte de la entidad de efectuar los ajustes requeridos por el evaluador.
Por lo anterior, no es posible modificar el porcentaje de avance de la actividad, hasta tanto la Entidad efectúe los ajustes sobre las TRD requeridos. Así mismo, se sugiere evaluar la pertinencia de incluir la actualización de la estructura organizacional del MVCT o en su debido caso, efectuar la respectiva consulta al Ente Rector con el fin de evitar futuros reprocesos o desgastes administrativos frente a una segunda solicitud de actualización.
De igual forma, se recomienda al proceso efectuar dichos ajustes de forma prioritaria toda vez que esta actividad venció el día 30/04/2021.
</t>
    </r>
    <r>
      <rPr>
        <b/>
        <sz val="11"/>
        <rFont val="Arial"/>
        <family val="2"/>
      </rPr>
      <t>Actividad vencida en proceso.</t>
    </r>
  </si>
  <si>
    <t>INFORME N°9
30/06/2021</t>
  </si>
  <si>
    <r>
      <rPr>
        <b/>
        <sz val="11"/>
        <rFont val="Arial"/>
        <family val="2"/>
      </rPr>
      <t>07/10/2021:</t>
    </r>
    <r>
      <rPr>
        <sz val="11"/>
        <rFont val="Arial"/>
        <family val="2"/>
      </rPr>
      <t xml:space="preserve"> Los ajustes que se debían realizar según el primer concepto técnico de las Tablas de Retención documental - TRD emanado por el comité técnico evaluador del Archivo General de la Nación – AGN, fueron subsanados y presentados  en la mesa técnica convocada por la evaluadora técnica Deysy Celis Fraija del Grupo de Evaluación Documental y Transferencias Secundarias del Archivo General de la Nación – AGN, en la cual quedaron revisadas y aprobadas  todas las observaciones realizadas a la Tabla de Retención Documental – TRD del Ministerio de vivienda, Ciudad y Territorio – MVCT y se dio el aval para ser sustentadas ante el Grupo de Evaluadores del Archivo General de la Nación – AGN, bajo el acta No.4 del 23/07/2021.
Como evidencia se anexa radicado No. 2021EE0080977 del 19/07/2021 con asunto ajustes solicitados en mesa de trabajo por el Archivo General de la Nación – AGN del 23/06/2021 a la actualización TRD con acuse de recibido 1-2021-7035 del 19/07/2021 por parte del AGN y acta de reunión No. 4 con el asunto Revisión de ajustes Tablas de Retención Documental – TRD del Ministerio de Vivienda, Ciudad y Territorio.</t>
    </r>
  </si>
  <si>
    <r>
      <t xml:space="preserve">Teniendo en cuenta la información reportada por el proceso, se verificó un Oficio Remisorio del 19 de julio de 2021, en el que se remiten los ajustes solicitados en mesa de trabajo del 23 de junio de 2021, con respecto a la actualización TRD, un Oficio del AGN de fecha 19 de julio de 2021, con acuse de recibo de los ajustes a las Tablas de Retención Documental -TRD, y el Acta de reunión del 23 de julio de 2021 que concluye que, el MVCT cumplió con la totalidad de los ajustes solicitados, consignados y avalados en la presente acta, por lo cual, se agenda la sustentación de las TRD ante el Grupo de Evaluación Documental y transferencia documentales -GEDTS- del AGN. Para el 08 de septiembre de 2021.Lo anterior, permite validar el cumplimiento de la presente actividad.
</t>
    </r>
    <r>
      <rPr>
        <b/>
        <sz val="11"/>
        <rFont val="Arial"/>
        <family val="2"/>
      </rPr>
      <t>Actividad cumplida.</t>
    </r>
  </si>
  <si>
    <t>M7</t>
  </si>
  <si>
    <t>Presentar la solicitud de actualización del Registro Único de Series Documentales ante el AGN</t>
  </si>
  <si>
    <t>Certificado de inscripción o actualización de RUSD actualizado</t>
  </si>
  <si>
    <t>Comunicación Oficial de solicitud de actualización del RUSD</t>
  </si>
  <si>
    <t>Actividad sin iniciar.</t>
  </si>
  <si>
    <r>
      <t xml:space="preserve">01/07/2020: </t>
    </r>
    <r>
      <rPr>
        <sz val="11"/>
        <rFont val="Arial"/>
        <family val="2"/>
      </rPr>
      <t>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</si>
  <si>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31/08/2020.</t>
    </r>
    <r>
      <rPr>
        <b/>
        <sz val="11"/>
        <rFont val="Arial"/>
        <family val="2"/>
      </rPr>
      <t xml:space="preserve">
Actividad sin iniciar.</t>
    </r>
  </si>
  <si>
    <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</si>
  <si>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para actualización del RUSD ante el AGN; razón por la cual, se recomienda que, conforme a la ampliación aprobada, se priorice la ejecución de esta actividad, toda vez que la misma se encuentra vence el día 31/05/2021.
</t>
    </r>
    <r>
      <rPr>
        <b/>
        <sz val="11"/>
        <rFont val="Arial"/>
        <family val="2"/>
      </rPr>
      <t>Actividad sin iniciar.</t>
    </r>
  </si>
  <si>
    <r>
      <t xml:space="preserve">30/12/2020: </t>
    </r>
    <r>
      <rPr>
        <sz val="11"/>
        <rFont val="Arial"/>
        <family val="2"/>
      </rPr>
      <t>La realización de esta actividad depende de la culminación de la acción anterior, por lo cual se efectuará esta presentación en la vigencia 2021.</t>
    </r>
  </si>
  <si>
    <r>
      <t>Teniendo en cuenta la información reportada por el proceso “</t>
    </r>
    <r>
      <rPr>
        <i/>
        <sz val="11"/>
        <rFont val="Arial"/>
        <family val="2"/>
      </rPr>
      <t>La realización de esta actividad depende de la culminación de la acción anterior, por lo cual se efectuará esta presentación en la vigencia 2021</t>
    </r>
    <r>
      <rPr>
        <sz val="11"/>
        <rFont val="Arial"/>
        <family val="2"/>
      </rPr>
      <t xml:space="preserve">”. Por lo anterior, el proceso no anexó evidencias de avance de cumplimiento de la actividad, razón por la cual, se recomienda que, conforme a la solicitud de ampliación citada, se priorice la ejecución de esta actividad toda vez que la misma vence el día 31/05/2021.
</t>
    </r>
    <r>
      <rPr>
        <b/>
        <sz val="11"/>
        <rFont val="Arial"/>
        <family val="2"/>
      </rPr>
      <t>Actividad sin iniciar.</t>
    </r>
  </si>
  <si>
    <r>
      <t xml:space="preserve">08/04/2021: </t>
    </r>
    <r>
      <rPr>
        <sz val="11"/>
        <rFont val="Arial"/>
        <family val="2"/>
      </rPr>
      <t>La realización de esta actividad depende de la culminación de la acción anterior, por lo cual se efectuará esta presentación en la vigencia 2021.</t>
    </r>
  </si>
  <si>
    <r>
      <t xml:space="preserve">30/06/2021: </t>
    </r>
    <r>
      <rPr>
        <sz val="11"/>
        <rFont val="Arial"/>
        <family val="2"/>
      </rPr>
      <t>La realización de esta actividad depende de la culminación de la acción anterior.</t>
    </r>
  </si>
  <si>
    <r>
      <t xml:space="preserve">Teniendo en cuenta la información reportada por el proceso, donde indica que “La realización de esta actividad depende de la culminación de la acción anterior”, se observó que el proceso no anexó evidencias de avance de cumplimiento de la actividad, razón por la cual, se recomienda que, se priorice la ejecución de esta actividad toda vez que la misma venció el día 31/05/2021.
</t>
    </r>
    <r>
      <rPr>
        <b/>
        <sz val="11"/>
        <rFont val="Arial"/>
        <family val="2"/>
      </rPr>
      <t>Actividad sin iniciar.</t>
    </r>
  </si>
  <si>
    <r>
      <t xml:space="preserve">07/10/2021: </t>
    </r>
    <r>
      <rPr>
        <sz val="11"/>
        <rFont val="Arial"/>
        <family val="2"/>
      </rPr>
      <t>Para el cumplimiento de esta actividad se está en convalidación las Tablas de Retención Documental – TRD para posteriormente realizar la solicitud de actualización en el Registro único de Series Documentales -RUSD ante el Archivo General de la Nación – AGN.</t>
    </r>
  </si>
  <si>
    <r>
      <t xml:space="preserve">Teniendo en cuenta la información reportada por el proceso, donde indica que la realización de esta actividad depende de la convalidación de las TRD, se observó que el proceso no anexó evidencias de avance de cumplimiento de la actividad, razón por la cual, se recomienda que, se priorice la ejecución de la misma toda vez que el plazo venció el día 31/05/2021.
</t>
    </r>
    <r>
      <rPr>
        <b/>
        <sz val="11"/>
        <rFont val="Arial"/>
        <family val="2"/>
      </rPr>
      <t>Actividad vencida y sin iniciar.</t>
    </r>
  </si>
  <si>
    <r>
      <t xml:space="preserve">16/12/2021: </t>
    </r>
    <r>
      <rPr>
        <sz val="11"/>
        <rFont val="Arial"/>
        <family val="2"/>
      </rPr>
      <t>La primera actualización de las Tablas de Retención Documental - TRD fue convalidada por el Archivo General de la Nación – AGN como consta en el oficio con radicado No. 2-2021-13950 con asunto Resumen sustentación Tablas de Retención Documental – TRD Comité Evaluador de Documentos en el cual se solicita el envío de unos documentos particulares y las TRD para su posterior solicitud de actualización en el RUSD y la expedición del certificado.  Se esta a la espera del envío de la documentación solicitada para realizar la solicitud de actualización en el RUSD
Como evidencia se anexa oficio con radicado No. 2-2021-13950 con asunto Resumen sustentación Tablas de Retención Documental – TRD Comité Evaluador de Documentos.</t>
    </r>
  </si>
  <si>
    <r>
      <t xml:space="preserve">Teniendo en cuenta la información reportada por el proceso, donde indica que el AGN  convalidó  las TRD y que está a la espera  del envío de la documentación solicitada para realizar la solicitud de actualización en el RUSD,  se revisa la evidencia " oficio con radicado No. 2-2021-13950 con asunto Resumen sustentación Tablas de Retención Documental – TRD Comité Evaluador de Documentos" y se verifica la convalidación de las TRD.
</t>
    </r>
    <r>
      <rPr>
        <b/>
        <sz val="11"/>
        <rFont val="Arial"/>
        <family val="2"/>
      </rPr>
      <t>Actividad en proceso.</t>
    </r>
  </si>
  <si>
    <t>INFORME N°11
30/12/2021</t>
  </si>
  <si>
    <r>
      <t xml:space="preserve">07/04/2022: </t>
    </r>
    <r>
      <rPr>
        <sz val="11"/>
        <rFont val="Arial"/>
        <family val="2"/>
      </rPr>
      <t>Para el cumplimiento de esta actividad se presenta el certificado de inscripción en el Registro único de Series Documentales – RUSD bajo el número TRD-462 remitido por el Archivo General de la Nación – AGN. Como evidencia se anexa</t>
    </r>
    <r>
      <rPr>
        <b/>
        <sz val="11"/>
        <rFont val="Arial"/>
        <family val="2"/>
      </rPr>
      <t xml:space="preserve"> CERTIFICADO RUSD TRD ENE 2022 con fecha 07 de enero del 2022.</t>
    </r>
  </si>
  <si>
    <t>M8</t>
  </si>
  <si>
    <t>Divulgar el CCD y TRD a funcionarios y contratistas del MVCT</t>
  </si>
  <si>
    <t>Campaña de divulgación de CCD y TRD</t>
  </si>
  <si>
    <r>
      <t xml:space="preserve">05/10/2020: </t>
    </r>
    <r>
      <rPr>
        <sz val="11"/>
        <rFont val="Arial"/>
        <family val="2"/>
      </rPr>
      <t>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</si>
  <si>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divulgación del CCD y TRD; razón por la cual, se recomienda que, conforme a la ampliación aprobada, se priorice la ejecución de esta actividad, toda vez que la misma se encuentra vence el día 30/06/2021.
</t>
    </r>
    <r>
      <rPr>
        <b/>
        <sz val="11"/>
        <rFont val="Arial"/>
        <family val="2"/>
      </rPr>
      <t>Actividad sin iniciar.</t>
    </r>
  </si>
  <si>
    <r>
      <t xml:space="preserve">30/12/2020: </t>
    </r>
    <r>
      <rPr>
        <sz val="11"/>
        <rFont val="Arial"/>
        <family val="2"/>
      </rPr>
      <t>La realización de esta actividad depende de la culminación de la acción anterior.</t>
    </r>
  </si>
  <si>
    <r>
      <t>Teniendo en cuenta la información reportada por el proceso “</t>
    </r>
    <r>
      <rPr>
        <i/>
        <sz val="11"/>
        <rFont val="Arial"/>
        <family val="2"/>
      </rPr>
      <t>La realización de esta actividad depende de la culminación de la acción anterior</t>
    </r>
    <r>
      <rPr>
        <sz val="11"/>
        <rFont val="Arial"/>
        <family val="2"/>
      </rPr>
      <t xml:space="preserve">”. Por lo anterior, el proceso no anexó evidencias de avance de cumplimiento de la actividad, razón por la cual, se recomienda que, conforme a la solicitud de ampliación citada, se priorice la ejecución de esta actividad toda vez que la misma vence el día 30/06/2021.
</t>
    </r>
    <r>
      <rPr>
        <b/>
        <sz val="11"/>
        <rFont val="Arial"/>
        <family val="2"/>
      </rPr>
      <t>Actividad sin iniciar</t>
    </r>
  </si>
  <si>
    <r>
      <t xml:space="preserve">08/04/2021: </t>
    </r>
    <r>
      <rPr>
        <sz val="11"/>
        <rFont val="Arial"/>
        <family val="2"/>
      </rPr>
      <t>La realización de esta actividad depende de la culminación de la acción anterior.</t>
    </r>
  </si>
  <si>
    <r>
      <t xml:space="preserve">30/06/2021: </t>
    </r>
    <r>
      <rPr>
        <sz val="11"/>
        <rFont val="Arial"/>
        <family val="2"/>
      </rPr>
      <t>La ejecución de esta actividad depende de la culminación de la acción anterior.</t>
    </r>
  </si>
  <si>
    <r>
      <t xml:space="preserve">Teniendo en cuenta la información reportada por el proceso donde indica que “La realización de esta actividad depende de la culminación de la acción anterior”, se observó que el proceso no anexó evidencias de avance de cumplimiento de la actividad, razón por la cual, se recomienda que, se priorice la ejecución de esta actividad toda vez que la misma venció el día 30/06/2021.
</t>
    </r>
    <r>
      <rPr>
        <b/>
        <sz val="11"/>
        <rFont val="Arial"/>
        <family val="2"/>
      </rPr>
      <t>Actividad sin iniciar</t>
    </r>
    <r>
      <rPr>
        <sz val="11"/>
        <rFont val="Arial"/>
        <family val="2"/>
      </rPr>
      <t>.</t>
    </r>
  </si>
  <si>
    <r>
      <t xml:space="preserve">07/10/2021: </t>
    </r>
    <r>
      <rPr>
        <sz val="11"/>
        <rFont val="Arial"/>
        <family val="2"/>
      </rPr>
      <t>Esta actividad depende de la culminación de la acción anterior.</t>
    </r>
  </si>
  <si>
    <r>
      <t xml:space="preserve">Teniendo en cuenta la información reportada por el proceso donde indica que “La realización de esta actividad depende de la culminación de la acción anterior”, se observó que el proceso no anexó evidencias de avance de cumplimiento, razón por la cual, se recomienda que, se priorice la ejecución de esta actividad toda vez que venció el día 30/06/2021.
</t>
    </r>
    <r>
      <rPr>
        <b/>
        <sz val="11"/>
        <rFont val="Arial"/>
        <family val="2"/>
      </rPr>
      <t>Actividad vencida y sin iniciar.</t>
    </r>
  </si>
  <si>
    <r>
      <t xml:space="preserve">16/12/2021: </t>
    </r>
    <r>
      <rPr>
        <sz val="11"/>
        <rFont val="Arial"/>
        <family val="2"/>
      </rPr>
      <t>Esta actividad depende de la culminación de la acción anterior.</t>
    </r>
  </si>
  <si>
    <r>
      <t xml:space="preserve">07/04/2022: </t>
    </r>
    <r>
      <rPr>
        <sz val="11"/>
        <rFont val="Arial"/>
        <family val="2"/>
      </rPr>
      <t>Para el cumplimiento de esta actividad se realizó la socialización de la actualización de las Tablas de Retención Documental – TRD con los funcionarios y contratistas del MVCT por la plataforma Teams. Como evidencia se anexa</t>
    </r>
    <r>
      <rPr>
        <b/>
        <sz val="11"/>
        <rFont val="Arial"/>
        <family val="2"/>
      </rPr>
      <t xml:space="preserve"> presentación en power point, enlace de la grabación de socialización y lista de asistencia de la socialización.</t>
    </r>
  </si>
  <si>
    <r>
      <rPr>
        <b/>
        <sz val="11"/>
        <rFont val="Arial"/>
        <family val="2"/>
      </rPr>
      <t>Instrumentos Archivísticos.</t>
    </r>
    <r>
      <rPr>
        <sz val="11"/>
        <rFont val="Arial"/>
        <family val="2"/>
      </rPr>
      <t xml:space="preserve"> Plan Institucional de Archivos - 
PINAR. El Ministerio, presuntamente incumple lo establecido en el articulo 2.8.2.5.8 del Decreto 1080 de 2015 y lo establecido por el decreto 612 de 2018.</t>
    </r>
  </si>
  <si>
    <t>ACCION 4</t>
  </si>
  <si>
    <t>Contar con el PINAR aprobado socializado e implementado de acuerdo en el articulo 2.8.2.5.8 del Decreto 1080 de 2015 y Decreto 612 de 2018</t>
  </si>
  <si>
    <t xml:space="preserve">Elaborar el PINAR para el MVCT </t>
  </si>
  <si>
    <t>Documento Propuesta  PINAR</t>
  </si>
  <si>
    <r>
      <t xml:space="preserve">Se presenta la versión Final de documento PINAR y Mapa de ruta para la implementación  para lo cual se adjunta evidencia para presentar al CIGYD para su respectiva aprobación. Se adjunta PINAR y mapa de ruta.
</t>
    </r>
    <r>
      <rPr>
        <b/>
        <sz val="11"/>
        <rFont val="Arial"/>
        <family val="2"/>
      </rPr>
      <t>16/12/2019:</t>
    </r>
    <r>
      <rPr>
        <sz val="11"/>
        <rFont val="Arial"/>
        <family val="2"/>
      </rPr>
      <t xml:space="preserve"> El documento PINAR y Mapa de Ruta PINAR se modifican de acuerdo a los ajustes solicitados por el comité realizado el día 18/09/2019, nuevamente se presentara a comité para su aprobación. Se adjuntan documentos.</t>
    </r>
  </si>
  <si>
    <t>Grupo de Atención al Usuario y Archivo - Oficina Asesora de Planeación y Oficina de Tecnologías y Comunicaciones - Subdirección de Finanzas y Presupuesto - Subdirección de Servicios Administrativos</t>
  </si>
  <si>
    <t>Documento PINAR</t>
  </si>
  <si>
    <r>
      <t xml:space="preserve">El proceso aporta como evidencia del cumplimiento de la actividad, documento borrador “Plan Institucional de Archivos - PINAR” y documento (Excel) denominado “Mapa de Ruta – PINAR MVCT”, los cuales se encuentran conforme a los lineamientos dados por el AGN, los cuales deberán ser presentados ante el CIGYD para su aprobación; por lo anterior se presenta un avance en el cumplimiento de la actividad del 100%.  
</t>
    </r>
    <r>
      <rPr>
        <b/>
        <sz val="11"/>
        <rFont val="Arial"/>
        <family val="2"/>
      </rPr>
      <t>Actividad cumplida.</t>
    </r>
  </si>
  <si>
    <r>
      <t xml:space="preserve">Se confirmo el acta No 5. Sesión ordinaria no presencial del comité institucional de gestión y desempeño de 06 de agosto de 2020, por la cual se aprobó el PINAR.
</t>
    </r>
    <r>
      <rPr>
        <b/>
        <sz val="11"/>
        <rFont val="Arial"/>
        <family val="2"/>
      </rPr>
      <t>Conclusión: Hallazgo se da por superado en este octavo informe.</t>
    </r>
    <r>
      <rPr>
        <sz val="11"/>
        <rFont val="Arial"/>
        <family val="2"/>
      </rPr>
      <t xml:space="preserve">
 </t>
    </r>
  </si>
  <si>
    <r>
      <rPr>
        <b/>
        <sz val="11"/>
        <rFont val="Arial"/>
        <family val="2"/>
      </rPr>
      <t xml:space="preserve">01/07/2020: </t>
    </r>
    <r>
      <rPr>
        <sz val="11"/>
        <rFont val="Arial"/>
        <family val="2"/>
      </rPr>
      <t>Después de la aprobación del PINAR el 30 de diciembre de 2019 mediante acta N° 7 del CIGYD, la Oficina Asesora de Planeación emitió concepto técnico alertando sobre la falta de articulación de esta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t>
    </r>
  </si>
  <si>
    <r>
      <t xml:space="preserve">Teniendo en cuenta lo reportado por el proceso, durante la vigencia 2019 se observó la formulación de PINAR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este documento se encuentra realizando los trámites correspondientes en la Entidad.
</t>
    </r>
    <r>
      <rPr>
        <b/>
        <sz val="11"/>
        <rFont val="Arial"/>
        <family val="2"/>
      </rPr>
      <t>Actividad reiniciada en proceso.</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</si>
  <si>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cumplida teniendo en cuenta que el documento fue elaborado y aprobado ante el comité antes de culminar el tiempo autorizado. Se anexa documento PINAR con su hoja de ruta, Solicitud de ampliación de fechas, acta de reunión del Comité Institucional de Gestión y Desempeño del 6 de agosto del 2020, además de lo anterior se debe resaltar que el documento se encuentra publicado en el link:  http://www.minvivienda.gov.co/ProcesosCorporativos/GDC-G-02%20Plan%20Institucional%20de%20Archivos%20-%20PINAR%20y%20Anexo%201.0.pdf </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</si>
  <si>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del Plan Institucional de Archivos en dicho Comité; así mismo, se verificó la remisión del documento PDF, denominado "GDC-G-02 Plan Institucional de Archivos - PINAR y Anexo 1.0" que corresponde al instrumento archivístico aprobado en el Sistema Integrado de Gestión y publicada  en la página web de la Entidad; por lo anterior, se valida el cumplimiento de la actividad propuesta.
</t>
    </r>
    <r>
      <rPr>
        <b/>
        <sz val="11"/>
        <rFont val="Arial"/>
        <family val="2"/>
      </rPr>
      <t>Actividad cumplida.</t>
    </r>
  </si>
  <si>
    <t>Presentar ante CIGYD el documento PINAR para aprobación</t>
  </si>
  <si>
    <t xml:space="preserve">Acta donde se evidencia la aprobación del PINAR </t>
  </si>
  <si>
    <r>
      <t xml:space="preserve">Se adjunta como evidencia PINAR y hoja de ruta PINAR, que fueron remitidos para aprobación a CIGYD y que de acuerdo con el Comité se ajustaron. Está pendiente por aprobación.
</t>
    </r>
    <r>
      <rPr>
        <b/>
        <sz val="11"/>
        <rFont val="Arial"/>
        <family val="2"/>
      </rPr>
      <t/>
    </r>
  </si>
  <si>
    <t>Grupo de Atención al Usuario y Archivo</t>
  </si>
  <si>
    <r>
      <t xml:space="preserve">El proceso aporta como evidencia del avance de la actividad "Presentar ante CIGYD el documento PINAR para aprobación", el acta N° 5 del CIGYD de fecha 18/09/2019, donde se observa en el punto 6, que se deben ajustar los documentos puestos a aprobación; así mismo, esta actividad venció el día 30/09/2019, por lo anterior, la OCI recomienda realizar los ajustes pertinentes y presentar de carácter prioritario el documento al CIGYD para su aprobación.
</t>
    </r>
    <r>
      <rPr>
        <b/>
        <sz val="11"/>
        <rFont val="Arial"/>
        <family val="2"/>
      </rPr>
      <t>Actividad en proceso.</t>
    </r>
  </si>
  <si>
    <t>INFORME N°2
30/09/2019</t>
  </si>
  <si>
    <r>
      <rPr>
        <b/>
        <sz val="11"/>
        <rFont val="Arial"/>
        <family val="2"/>
      </rPr>
      <t>31/12/2019:</t>
    </r>
    <r>
      <rPr>
        <sz val="11"/>
        <rFont val="Arial"/>
        <family val="2"/>
      </rPr>
      <t xml:space="preserve"> Se presentó el documento PINAR y su Mapa de Ruta  en el Comité Institucional de Gestión y Desempeño, en el cual se dio la aprobación de los instrumentos archivísticos adelantados.</t>
    </r>
  </si>
  <si>
    <r>
      <t xml:space="preserve">El proceso aporta como evidencia del cumplimiento de la actividad, documento borrador “Plan Institucional de Archivos - PINAR” y documento (Excel) denominado “Mapa de Ruta – PINAR MVCT”, los cuales se encuentran conforme a los lineamientos dados por el AGN y fueron presentados ante el CIGYD para su aprobación; dando cumplimiento a la actividad programada de manera extemporánea.
</t>
    </r>
    <r>
      <rPr>
        <b/>
        <sz val="11"/>
        <rFont val="Arial"/>
        <family val="2"/>
      </rPr>
      <t>Actividad cumplida.</t>
    </r>
    <r>
      <rPr>
        <sz val="11"/>
        <rFont val="Arial"/>
        <family val="2"/>
      </rPr>
      <t xml:space="preserve"> </t>
    </r>
  </si>
  <si>
    <r>
      <rPr>
        <b/>
        <sz val="11"/>
        <rFont val="Arial"/>
        <family val="2"/>
      </rPr>
      <t xml:space="preserve">01/07/2020: </t>
    </r>
    <r>
      <rPr>
        <sz val="11"/>
        <rFont val="Arial"/>
        <family val="2"/>
      </rPr>
      <t>Partiendo del reporte efectuado en la actividad anterior en el cual se expresa que el PINAR se debió revisar y efectuar algunos cambios, es necesario presentar de nuevo este documento al CIGYD, por tal motivo se está a la espera del próximo encuentro para que sean aprobados dichas modificaciones.</t>
    </r>
  </si>
  <si>
    <r>
      <t xml:space="preserve">Teniendo en cuenta lo reportado por el proceso, durante la vigencia 2019 se observó la aprobación del PINAR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conforme a lo reportado por el proceso, se encuentra pendiente la aprobación de dicha actualización en el Comité.
</t>
    </r>
    <r>
      <rPr>
        <b/>
        <sz val="11"/>
        <rFont val="Arial"/>
        <family val="2"/>
      </rPr>
      <t>Actividad reiniciada en proceso.</t>
    </r>
  </si>
  <si>
    <t>Divulgar el PINAR a funcionarios y contratistas del MVCT</t>
  </si>
  <si>
    <t>Campaña de divulgación de  PINAR</t>
  </si>
  <si>
    <r>
      <rPr>
        <sz val="11"/>
        <rFont val="Arial"/>
        <family val="2"/>
      </rPr>
      <t xml:space="preserve">El proceso no aporta evidencias del cumplimiento de la actividad “Divulgar el PINAR a funcionarios y contratistas del MVCT”. Por lo anterior, se recomienda priorizar la ejecución de esta actividad, toda vez que la misma se encuentra vencida desde el día 30/10/2019.
</t>
    </r>
    <r>
      <rPr>
        <b/>
        <sz val="11"/>
        <rFont val="Arial"/>
        <family val="2"/>
      </rPr>
      <t>Actividad vencida sin iniciar.</t>
    </r>
  </si>
  <si>
    <r>
      <rPr>
        <b/>
        <sz val="11"/>
        <rFont val="Arial"/>
        <family val="2"/>
      </rPr>
      <t xml:space="preserve">06/04/2020: </t>
    </r>
    <r>
      <rPr>
        <sz val="11"/>
        <rFont val="Arial"/>
        <family val="2"/>
      </rPr>
      <t>Esta actividad no se ha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</si>
  <si>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30/10/2019.
</t>
    </r>
    <r>
      <rPr>
        <b/>
        <sz val="11"/>
        <rFont val="Arial"/>
        <family val="2"/>
      </rPr>
      <t>Actividad vencida sin dar inicio.</t>
    </r>
  </si>
  <si>
    <r>
      <rPr>
        <b/>
        <sz val="11"/>
        <rFont val="Arial"/>
        <family val="2"/>
      </rPr>
      <t xml:space="preserve">01/07/2020: </t>
    </r>
    <r>
      <rPr>
        <sz val="11"/>
        <rFont val="Arial"/>
        <family val="2"/>
      </rPr>
      <t>La ejecución de esta actividad se tenía planificada para el primer semestre del 2020, pero debido a la emergencia sanitaria decretada en torno al Covid-19 y teniendo en cuenta que el PINAR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t>
    </r>
    <r>
      <rPr>
        <b/>
        <sz val="11"/>
        <rFont val="Arial"/>
        <family val="2"/>
      </rPr>
      <t xml:space="preserve"> </t>
    </r>
  </si>
  <si>
    <r>
      <rPr>
        <sz val="11"/>
        <rFont val="Arial"/>
        <family val="2"/>
      </rPr>
      <t>Teniendo en cuenta la información reportada por el proceso “(…)esta actividad se tenía planificada para el primer semestre del 2020, pero debido a la emergencia sanitaria decretada en torno al Covid-19 y teniendo en cuenta que el PINAR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30/10/2019.</t>
    </r>
    <r>
      <rPr>
        <b/>
        <sz val="11"/>
        <rFont val="Arial"/>
        <family val="2"/>
      </rPr>
      <t xml:space="preserve">
Actividad vencida sin iniciar.</t>
    </r>
  </si>
  <si>
    <r>
      <rPr>
        <b/>
        <sz val="11"/>
        <rFont val="Arial"/>
        <family val="2"/>
      </rPr>
      <t>05/10/2020:</t>
    </r>
    <r>
      <rPr>
        <sz val="11"/>
        <rFont val="Arial"/>
        <family val="2"/>
      </rPr>
      <t xml:space="preserve"> De manera atenta se informa el cambio de fecha de terminación de esta actividad a 30/09/2020, teniendo en cuenta la solicitud de ampliación en los tiempos de ejecución, la cual fue presentada ante el comité institucional de gestión y desempeño siendo aprobada mediante acta # 5 del 6 de agosto del 2020, lo anterior con la finalidad de cambiar su estado de vencida a en proceso teniendo en cuenta que el documento fue elaborado, aprobado ante el comité y su socialización se realizó mediante infografía y se programó reunión con las personas encargadas de administrar los archivos de gestión de cada dependencia para el 16 de septiembre de 2020. Se anexa documento PINAR con su mapa de ruta, Solicitud de ampliación de fechas, acta de reunión del Comité Institucional de Gestión y Desempeño del 6 de agosto del 2020 y presentación PowerPoint. Además de lo anterior se debe resaltar que el documento se encuentra publicado en el link:  http://www.minvivienda.gov.co/ProcesosCorporativos/GDC-G-02%20Plan%20Institucional%20de%20Archivos%20-%20PINAR%20y%20Anexo%201.0.pdf </t>
    </r>
  </si>
  <si>
    <r>
      <rPr>
        <sz val="11"/>
        <rFont val="Arial"/>
        <family val="2"/>
      </rPr>
      <t>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y del proceso de aprobación del Plan Institucional de Archivos en dicho Comité; así mismo, se verificó la remisión del documento PDF, denominado " GDC-G-02 Plan Institucional de Archivos - PINAR y Anexo 1.0", que se encuentra publicado en la página web de la entidad en el enlace "http://www.minvivienda.gov.co/sobre-el-ministerio/planeacion-gestion-y-control/sistemas-de-gestion/mapa-de-procesos/gestion-documental" y de la presentación "Presentación Política y PINAR", así como del correo de fecha 16/09/2020, a través del cual se informa de la jornada de socialización programada para el día 06/08/2020; por lo anterior, se valida el cumplimiento de la actividad propuesta.</t>
    </r>
    <r>
      <rPr>
        <b/>
        <sz val="11"/>
        <rFont val="Arial"/>
        <family val="2"/>
      </rPr>
      <t xml:space="preserve">
Actividad cumplida.</t>
    </r>
  </si>
  <si>
    <t>Presentar ante CIGYD el  seguimiento a la implementación del PINAR</t>
  </si>
  <si>
    <r>
      <rPr>
        <b/>
        <sz val="11"/>
        <rFont val="Arial"/>
        <family val="2"/>
      </rPr>
      <t xml:space="preserve">06/04/2020: </t>
    </r>
    <r>
      <rPr>
        <sz val="11"/>
        <rFont val="Arial"/>
        <family val="2"/>
      </rPr>
      <t>Esta actividad aún no ha podido ser iniciada, dado que su realización depende de la culminación de la acción anterior.</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</si>
  <si>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31/03/2020.</t>
    </r>
    <r>
      <rPr>
        <b/>
        <sz val="11"/>
        <rFont val="Arial"/>
        <family val="2"/>
      </rPr>
      <t xml:space="preserve">
Actividad vencida sin iniciar.</t>
    </r>
  </si>
  <si>
    <r>
      <rPr>
        <b/>
        <sz val="11"/>
        <rFont val="Arial"/>
        <family val="2"/>
      </rPr>
      <t>05/10/2020:</t>
    </r>
    <r>
      <rPr>
        <sz val="11"/>
        <rFont val="Arial"/>
        <family val="2"/>
      </rPr>
      <t xml:space="preserve">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</si>
  <si>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sz val="11"/>
        <rFont val="Arial"/>
        <family val="2"/>
      </rPr>
      <t>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del seguimiento a la implementación del PINAR ante el CIGYD; razón por la cual, se recomienda que, conforme a la ampliación aprobada, se priorice la ejecución de esta actividad, toda vez que la misma se encuentra vence el día 31/03/2021.</t>
    </r>
    <r>
      <rPr>
        <b/>
        <sz val="11"/>
        <rFont val="Arial"/>
        <family val="2"/>
      </rPr>
      <t xml:space="preserve">
Actividad en proceso.</t>
    </r>
  </si>
  <si>
    <r>
      <rPr>
        <b/>
        <sz val="11"/>
        <rFont val="Arial"/>
        <family val="2"/>
      </rPr>
      <t>30/12/2020:</t>
    </r>
    <r>
      <rPr>
        <sz val="11"/>
        <rFont val="Arial"/>
        <family val="2"/>
      </rPr>
      <t xml:space="preserve"> en el primer comité de la vigencia 2021 se presentara un informe sobre el avance de la implementación de las actividades establecidas en el PINAR. </t>
    </r>
  </si>
  <si>
    <r>
      <rPr>
        <sz val="11"/>
        <rFont val="Arial"/>
        <family val="2"/>
      </rPr>
      <t>Teniendo en cuenta la información reportada por el proceso, donde se indica que “En el primer comité de la vigencia 2021 se presentara un informe sobre el avance de la implementación de las actividades establecidas en el PINAR”; se observó que, el proceso no anexó evidencias relacionadas, razón por la cual, se recomienda que, conforme a la ampliación aprobada, se priorice la ejecución de esta actividad, toda vez que la misma vence el día 31/03/2021.</t>
    </r>
    <r>
      <rPr>
        <b/>
        <sz val="11"/>
        <rFont val="Arial"/>
        <family val="2"/>
      </rPr>
      <t xml:space="preserve">
Actividad en proceso.</t>
    </r>
  </si>
  <si>
    <r>
      <t xml:space="preserve">08/04/2021: </t>
    </r>
    <r>
      <rPr>
        <sz val="11"/>
        <color rgb="FF000000"/>
        <rFont val="Arial"/>
        <family val="2"/>
      </rPr>
      <t>El seguimiento a la implementación se está realizando por parte de GAUA, pero no fue incluido en la agenda para ser presentado en el prime comité del 2021, el seguimiento a la implementación del PINAR se presentará ante el CIGYD en el segundo comité de la vigencia 2021.</t>
    </r>
  </si>
  <si>
    <r>
      <t>Teniendo en cuenta la información reportada por el proceso donde indica que "</t>
    </r>
    <r>
      <rPr>
        <i/>
        <sz val="11"/>
        <rFont val="Arial"/>
        <family val="2"/>
      </rPr>
      <t>El seguimiento a la implementación se está realizando por parte de GAUA, pero no fue incluido en la agenda para ser presentado en el prime comité del 2021, el seguimiento a la implementación del PINAR se presentará ante el CIGYD en el segundo comité de la vigencia 2021</t>
    </r>
    <r>
      <rPr>
        <sz val="11"/>
        <rFont val="Arial"/>
        <family val="2"/>
      </rPr>
      <t xml:space="preserve">", se observó que, el proceso no anexó evidencias relacionadas, razón por la cual, se recomienda que, conforme a la ampliación aprobada, se priorice la ejecución de esta actividad, toda vez que la misma venció el día 31/03/2021.
</t>
    </r>
    <r>
      <rPr>
        <b/>
        <sz val="11"/>
        <rFont val="Arial"/>
        <family val="2"/>
      </rPr>
      <t>Actividad vencida en proceso.</t>
    </r>
    <r>
      <rPr>
        <sz val="11"/>
        <rFont val="Arial"/>
        <family val="2"/>
      </rPr>
      <t xml:space="preserve">                                                          </t>
    </r>
  </si>
  <si>
    <r>
      <t xml:space="preserve">Teniendo en cuenta la información reportada por el proceso donde indica que "El seguimiento de esta actividad se presentará ante el Comité Institucional de Gestión y Desempeño en la sesión que está programada para el día 06/07/2021", se observó que, el proceso no anexó evidencias relacionadas, razón por la cual, se recomienda que, se priorice la ejecución de esta actividad, toda vez que la misma venció el día 31/03/2021.
</t>
    </r>
    <r>
      <rPr>
        <b/>
        <sz val="11"/>
        <rFont val="Arial"/>
        <family val="2"/>
      </rPr>
      <t xml:space="preserve">Actividad vencida en proceso.  </t>
    </r>
    <r>
      <rPr>
        <sz val="11"/>
        <rFont val="Arial"/>
        <family val="2"/>
      </rPr>
      <t xml:space="preserve">  </t>
    </r>
  </si>
  <si>
    <r>
      <t xml:space="preserve">
Teniendo en cuenta la información reportada por el proceso, se verificó la remisión del acta No. 04 y la presentación de la Tercera Sesión Ordinaria no presencial del Comité Institucional de Gestión y Desempeño del 6 de julio de 2021, en la cual, se incluye, en las diapositivas No. 57, 58,59 y 60; la socialización del seguimiento a la implementación del PINAR. Lo anterior, permite validar el cumplimiento de la presente actividad.
</t>
    </r>
    <r>
      <rPr>
        <b/>
        <sz val="11"/>
        <rFont val="Arial"/>
        <family val="2"/>
      </rPr>
      <t>Actividad Cumplida</t>
    </r>
    <r>
      <rPr>
        <sz val="11"/>
        <rFont val="Arial"/>
        <family val="2"/>
      </rPr>
      <t xml:space="preserve">
</t>
    </r>
  </si>
  <si>
    <t>INFORME N° 10
30/09/2021</t>
  </si>
  <si>
    <t>Documento matriz de herramienta de seguimiento</t>
  </si>
  <si>
    <r>
      <rPr>
        <sz val="11"/>
        <rFont val="Arial"/>
        <family val="2"/>
      </rPr>
      <t>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Por lo anterior, el proceso no anexó evidencias relacionadas con la presentación del seguimiento a la implementación del PINAR ante el CIGYD; razón por la cual, se recomienda que, conforme a la ampliación aprobada, se priorice la ejecución de esta actividad, toda vez que la misma se encuentra vence el día 30/06/2021.</t>
    </r>
    <r>
      <rPr>
        <b/>
        <sz val="11"/>
        <rFont val="Arial"/>
        <family val="2"/>
      </rPr>
      <t xml:space="preserve">
Actividad en proceso.</t>
    </r>
  </si>
  <si>
    <r>
      <t xml:space="preserve">30/12/2020: </t>
    </r>
    <r>
      <rPr>
        <sz val="11"/>
        <rFont val="Arial"/>
        <family val="2"/>
      </rPr>
      <t xml:space="preserve">para el segundo  comité ordinario de la vigencia 2021 se presentara un informe sobre el avance de la implementación de las actividades establecidas en el PINAR. </t>
    </r>
  </si>
  <si>
    <r>
      <rPr>
        <sz val="11"/>
        <rFont val="Arial"/>
        <family val="2"/>
      </rPr>
      <t>Teniendo en cuenta la información reportada por el proceso, donde se indica que “Para el segundo comité ordinario de la vigencia 2021 se presentara un informe sobre el avance de la implementación de las actividades establecidas en el PINAR”; se observó que, el proceso no anexó evidencias relacionadas, razón por la cual, se recomienda que, conforme a la ampliación aprobada, se priorice la ejecución de esta actividad, toda vez que la misma vence el día 30/06/2021.</t>
    </r>
    <r>
      <rPr>
        <b/>
        <sz val="11"/>
        <rFont val="Arial"/>
        <family val="2"/>
      </rPr>
      <t xml:space="preserve">
Actividad en proceso.</t>
    </r>
  </si>
  <si>
    <r>
      <rPr>
        <b/>
        <sz val="11"/>
        <rFont val="Arial"/>
        <family val="2"/>
      </rPr>
      <t>08/04/2021:</t>
    </r>
    <r>
      <rPr>
        <sz val="11"/>
        <rFont val="Arial"/>
        <family val="2"/>
      </rPr>
      <t xml:space="preserve"> La ejecución de esta actividad depende de la realización de las acciones anteriores.</t>
    </r>
  </si>
  <si>
    <r>
      <rPr>
        <sz val="11"/>
        <rFont val="Arial"/>
        <family val="2"/>
      </rPr>
      <t>Teniendo en cuenta la información reportada por el proceso, donde se indica que “</t>
    </r>
    <r>
      <rPr>
        <i/>
        <sz val="11"/>
        <rFont val="Arial"/>
        <family val="2"/>
      </rPr>
      <t>La ejecución de esta actividad depende de la realización de las acciones anteriores</t>
    </r>
    <r>
      <rPr>
        <sz val="11"/>
        <rFont val="Arial"/>
        <family val="2"/>
      </rPr>
      <t>”; se observó que, el proceso no anexó evidencias relacionadas, razón por la cual, se recomienda que, conforme a la ampliación aprobada, se priorice la ejecución de esta actividad, toda vez que la misma vence el día 30/06/2021.</t>
    </r>
    <r>
      <rPr>
        <b/>
        <sz val="11"/>
        <rFont val="Arial"/>
        <family val="2"/>
      </rPr>
      <t xml:space="preserve">
Actividad en proceso.</t>
    </r>
  </si>
  <si>
    <r>
      <rPr>
        <b/>
        <sz val="11"/>
        <rFont val="Arial"/>
        <family val="2"/>
      </rPr>
      <t>30/06/2021:</t>
    </r>
    <r>
      <rPr>
        <sz val="11"/>
        <rFont val="Arial"/>
        <family val="2"/>
      </rPr>
      <t xml:space="preserve"> La ejecución de esta actividad depende de la culminación de la acción anterior.</t>
    </r>
  </si>
  <si>
    <r>
      <rPr>
        <sz val="11"/>
        <rFont val="Arial"/>
        <family val="2"/>
      </rPr>
      <t>Teniendo en cuenta la información reportada por el proceso, donde se indica que “La ejecución de esta actividad depende de la culminación de la acción anterior”; se observó que, el proceso no anexó evidencias relacionadas, razón por la cual, se recomienda que, se priorice la ejecución de esta actividad, toda vez que la misma venció el día 30/06/2021.</t>
    </r>
    <r>
      <rPr>
        <b/>
        <sz val="11"/>
        <rFont val="Arial"/>
        <family val="2"/>
      </rPr>
      <t xml:space="preserve">
Actividad vencida en proceso.</t>
    </r>
  </si>
  <si>
    <r>
      <rPr>
        <b/>
        <sz val="11"/>
        <rFont val="Arial"/>
        <family val="2"/>
      </rPr>
      <t xml:space="preserve">07/10/2021: </t>
    </r>
    <r>
      <rPr>
        <sz val="11"/>
        <rFont val="Arial"/>
        <family val="2"/>
      </rPr>
      <t>Esta actividad se presentará en el último comité de la vigencia 2021.</t>
    </r>
  </si>
  <si>
    <r>
      <rPr>
        <sz val="11"/>
        <rFont val="Arial"/>
        <family val="2"/>
      </rPr>
      <t>Teniendo en cuenta la información reportada por el proceso, donde se indica que “Esta actividad se presentará en el último comité de la vigencia 2021”; se observa que, el proceso no anexó evidencias relacionadas, razón por la cual, se recomienda que se priorice la ejecución de esta actividad, toda vez que la misma venció el día 30/06/2021.</t>
    </r>
    <r>
      <rPr>
        <b/>
        <sz val="11"/>
        <rFont val="Arial"/>
        <family val="2"/>
      </rPr>
      <t xml:space="preserve">
Actividad vencida en proceso.
</t>
    </r>
  </si>
  <si>
    <t>INFORME N°10
30/06/2021</t>
  </si>
  <si>
    <r>
      <rPr>
        <b/>
        <sz val="11"/>
        <rFont val="Arial"/>
        <family val="2"/>
      </rPr>
      <t xml:space="preserve">16/12/2021: </t>
    </r>
    <r>
      <rPr>
        <sz val="11"/>
        <rFont val="Arial"/>
        <family val="2"/>
      </rPr>
      <t>Se presentará ante el CIGYD en la vigencia 2022.</t>
    </r>
  </si>
  <si>
    <r>
      <rPr>
        <sz val="11"/>
        <rFont val="Arial"/>
        <family val="2"/>
      </rPr>
      <t>Teniendo en cuenta la información reportada por el proceso, donde se indica que “Se presentará ante el CIGYD en la vigencia 2022”; se observa que, el proceso no anexó evidencias relacionadas, razón por la cual, se recomienda que se priorice la ejecución de esta actividad, toda vez que la misma venció el día 30/06/2021.</t>
    </r>
    <r>
      <rPr>
        <b/>
        <sz val="11"/>
        <rFont val="Arial"/>
        <family val="2"/>
      </rPr>
      <t xml:space="preserve">
Actividad vencida en proceso.
</t>
    </r>
  </si>
  <si>
    <t>INFORME N°10
30/12/2021</t>
  </si>
  <si>
    <r>
      <rPr>
        <b/>
        <sz val="11"/>
        <rFont val="Arial"/>
        <family val="2"/>
      </rPr>
      <t>07/04/2022</t>
    </r>
    <r>
      <rPr>
        <sz val="11"/>
        <rFont val="Arial"/>
        <family val="2"/>
      </rPr>
      <t xml:space="preserve">: El seguimiento de esta actividad se presentó ante el Comité Institucional de Gestión y desempeño - CIGYD en la primera sesión no presencial realizada el día 31 de enero de 2022. Como evidencia se anexa </t>
    </r>
    <r>
      <rPr>
        <b/>
        <sz val="11"/>
        <rFont val="Arial"/>
        <family val="2"/>
      </rPr>
      <t>acta No. 01 de 2022 con sus respectivos anexos.</t>
    </r>
  </si>
  <si>
    <r>
      <rPr>
        <b/>
        <sz val="11"/>
        <rFont val="Arial"/>
        <family val="2"/>
      </rPr>
      <t xml:space="preserve">Instrumentos Archivísticos. </t>
    </r>
    <r>
      <rPr>
        <sz val="11"/>
        <rFont val="Arial"/>
        <family val="2"/>
      </rPr>
      <t>Programa de Gestion Documental - 
PGD. Se invita al MVCT que en el proceso de actualización se tenga en cuenta lo establecido en el Capitulo V Gestion de Documentos - capitulo VI - Sistema de Gestion Documental y capitulo VII gestión de documentos electrónicos de archivo, descritos en el decreto 1080 de 2015</t>
    </r>
  </si>
  <si>
    <t>ACCION 5</t>
  </si>
  <si>
    <t>Contar con el PGD aprobado socializado e implementada de acuerdo en el articulo 2.8.2.5.8 del Decreto 1080 de 2015 y Decreto 612 de 2018</t>
  </si>
  <si>
    <t xml:space="preserve">Elaborar el PGD para el MVCT </t>
  </si>
  <si>
    <t xml:space="preserve"> Documento propuesta del PGD </t>
  </si>
  <si>
    <t xml:space="preserve">Se presenta el documento  preliminar de avance  del PGD realizado hasta la fecha, sin embargo su fecha de cumplimento esta para el 30 de septiembre. Se adjunta evidencia de avance.
</t>
  </si>
  <si>
    <t xml:space="preserve">Documento PGD </t>
  </si>
  <si>
    <r>
      <t xml:space="preserve">El proceso aporta como evidencia del cumplimiento de la actividad, documento preliminar referente al “Programa de Gestión Documental - PGD”, el cual se encuentra en construcción y deberá ajustarse a los lineamientos dados por el AGN, para ser presentado posteriormente ante el CIGYD para su aprobación; por lo anterior se presenta un avance en el cumplimiento de la actividad del 60%.
</t>
    </r>
    <r>
      <rPr>
        <b/>
        <sz val="11"/>
        <rFont val="Arial"/>
        <family val="2"/>
      </rPr>
      <t>Actividad en proceso.</t>
    </r>
  </si>
  <si>
    <t>Hallazgo se da por superado en este octavo informe, se recuerda a la entidad que la aplicación y el seguimiento de cada uno de los programas es responsabilidad de la entidad junto con el acompañamiento de control interno.</t>
  </si>
  <si>
    <r>
      <t xml:space="preserve">
</t>
    </r>
    <r>
      <rPr>
        <b/>
        <sz val="11"/>
        <rFont val="Arial"/>
        <family val="2"/>
      </rPr>
      <t>30/09/2019:</t>
    </r>
    <r>
      <rPr>
        <sz val="11"/>
        <rFont val="Arial"/>
        <family val="2"/>
      </rPr>
      <t xml:space="preserve"> Se adjunta como evidencia documento final de PGD, este se paso a CIGYD esta pendiente por aprobación.</t>
    </r>
  </si>
  <si>
    <r>
      <t xml:space="preserve">El proceso aporta como evidencia del cumplimiento de la actividad, documento borrador "Programa de Gestión Documental", en el cual se define: publico al que va dirigido, requerimientos normativos, económicos, administrativos y tecnológicos; gestión del cambio, política de gestión documental (pendiente de aprobación), lineamientos de gestión documental y mención a los programas específicos, sobre los cuales no se puede observar su formulación puesto que no se presenta el anexo mencionado y el link que dirige a la página no es correcto. 
Por lo anterior, la OCI recomienda priorizar esta actividad, revisar el cumplimiento del anexo técnico del Decreto 2609 de 2012 y realizar los ajustes en el documento que tengan lugar, incluyendo los programas específicos, dando prioridad a esta actividad, la cual  venció el 30/09/2019 y debe ser presentado al CIGYD para su aprobación.
</t>
    </r>
    <r>
      <rPr>
        <b/>
        <sz val="11"/>
        <rFont val="Arial"/>
        <family val="2"/>
      </rPr>
      <t>Actividad en proceso.</t>
    </r>
  </si>
  <si>
    <r>
      <rPr>
        <b/>
        <sz val="11"/>
        <rFont val="Arial"/>
        <family val="2"/>
      </rPr>
      <t>16/12/2019:</t>
    </r>
    <r>
      <rPr>
        <sz val="11"/>
        <rFont val="Arial"/>
        <family val="2"/>
      </rPr>
      <t xml:space="preserve"> El documento PGD se modifica de acuerdo a los ajustes solicitados por el comité realizado el día 18/09/2019, nuevamente se presentara a comité para su aprobación. Se adjuntan documento.</t>
    </r>
  </si>
  <si>
    <r>
      <t xml:space="preserve">El proceso aporta como evidencia del cumplimiento de la actividad “Elaborar el PGD para el MVCT", el documento Programa Gestión Documental MVCT Versión 1.1., ajustado conforme a los requerimientos normativos vigentes en materia de gestión documental, dando cumplimiento a la actividad programada de manera extemporánea.
</t>
    </r>
    <r>
      <rPr>
        <b/>
        <sz val="11"/>
        <rFont val="Arial"/>
        <family val="2"/>
      </rPr>
      <t>Actividad cumplida.</t>
    </r>
  </si>
  <si>
    <r>
      <t xml:space="preserve">
</t>
    </r>
    <r>
      <rPr>
        <b/>
        <sz val="11"/>
        <rFont val="Arial"/>
        <family val="2"/>
      </rPr>
      <t>01/07/2020:</t>
    </r>
    <r>
      <rPr>
        <sz val="11"/>
        <rFont val="Arial"/>
        <family val="2"/>
      </rPr>
      <t xml:space="preserve"> Después de la aprobación del PGD el 30 de diciembre de 2019 mediante acta N° 7 del CIGYD, la Oficina Asesora de Planeación emitió concepto técnico alertando sobre la falta de articulación del programa con el Sistema Integrado de Gestión. Por lo anterior se está revisando el documento para efectuar los cambios pertinentes, no obstante, se debe especificar que para la vigencia 2020 se actualizó el gestor documental (GESDOC) del Ministerio, aspecto relevante que debe ser tenido en cuenta en todos los programas y planes del proceso de Gestión Documental. Asimismo, la emergencia sanitaria decretada entorno al COVID 19 afecto en los tiempos planificados para la realización de esta actividad, por tal motivo se solicitará al Archivo General de la Nación ampliación del plazo en la ejecución de esta, teniendo en cuenta la aprobación del CIGYD.</t>
    </r>
  </si>
  <si>
    <r>
      <t xml:space="preserve">Teniendo en cuenta lo reportado por el proceso, durante la vigencia 2019 se observó la elaboración de PGD y su aprobación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este documento se encuentra realizando los trámites correspondientes en la Entidad.
</t>
    </r>
    <r>
      <rPr>
        <b/>
        <sz val="11"/>
        <rFont val="Arial"/>
        <family val="2"/>
      </rPr>
      <t>Actividad reiniciada en proceso.</t>
    </r>
  </si>
  <si>
    <r>
      <rPr>
        <b/>
        <sz val="11"/>
        <rFont val="Arial"/>
        <family val="2"/>
      </rPr>
      <t xml:space="preserve">05/10/2020: </t>
    </r>
    <r>
      <rPr>
        <sz val="11"/>
        <rFont val="Arial"/>
        <family val="2"/>
      </rPr>
      <t>De manera atenta se informa el cambio de fecha de terminación de esta actividad a 30/10/2020, teniendo en cuenta la solicitud de ampliación en los tiempos de ejecución, la cual fue presentada ante el comité institucional de gestión y desempeño siendo aprobada mediante acta # 5 del 6 de agosto del 2020, lo anterior dado a que el Programa de Gestión documental debió ser alineado ante el Sistema de Gestión Documental y actualizado de acuerdo a las necesidades del MVCT. Se anexa solicitud de ampliación de fechas, acta de aprobación del CIGYD y documento en construcción del Programa de Gestión Documental -PGD</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</si>
  <si>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del documento Word, denominado " PROGRAMA DE GESTION DOCUMENTAL MVCT" que corresponde al instrumento archivístico propuesto; razón por la cual, se recomienda que, conforme a la ampliación aprobada, se priorice la ejecución de esta actividad, toda vez que la misma vence el día 30/10/2020.
</t>
    </r>
    <r>
      <rPr>
        <b/>
        <sz val="11"/>
        <rFont val="Arial"/>
        <family val="2"/>
      </rPr>
      <t>Actividad reiniciada en proceso.</t>
    </r>
  </si>
  <si>
    <r>
      <rPr>
        <b/>
        <sz val="11"/>
        <rFont val="Arial"/>
        <family val="2"/>
      </rPr>
      <t>30/12/2020</t>
    </r>
    <r>
      <rPr>
        <sz val="11"/>
        <rFont val="Arial"/>
        <family val="2"/>
      </rPr>
      <t>: El Programa de Gestión Documental fue actualizado y enviado formalmente a la Oficina Asesora de Planeación, para ser presentado al Comité Institucional, como evidencia se anexa documento PGD, Plan de Implementación y correo enviado por el coordinador del grupo GAUA a la Oficina Asesora de Planeación.</t>
    </r>
  </si>
  <si>
    <r>
      <t xml:space="preserve">Teniendo en cuenta la información reportada por el proceso, se verificó la remisión de las siguientes evidencias: Un (1) documento en formato Word denominado “PROGRAMA DE GESTION DOCUMENTAL - PGD -MVCT - Versión 2.0”, un (1) documento en formato Excel denominado “Plan de Implementación PGD y Programas Específicos” y correo electrónico de fecha 04/12/2021 con asunto “Programa de Gestión Documental PGD para comité”, en los cuales se observa la actualización del instrumento archivístico propuesto, razón por la cual, se valida el cumplimiento de esta actividad.
</t>
    </r>
    <r>
      <rPr>
        <b/>
        <sz val="11"/>
        <rFont val="Arial"/>
        <family val="2"/>
      </rPr>
      <t>Actividad cumplida</t>
    </r>
  </si>
  <si>
    <t>Presentar ante CIGYD el documento PGD para aprobación</t>
  </si>
  <si>
    <t>PGD aprobado</t>
  </si>
  <si>
    <r>
      <rPr>
        <b/>
        <sz val="11"/>
        <rFont val="Arial"/>
        <family val="2"/>
      </rPr>
      <t>31/12/2019:</t>
    </r>
    <r>
      <rPr>
        <sz val="11"/>
        <rFont val="Arial"/>
        <family val="2"/>
      </rPr>
      <t xml:space="preserve"> Se presentó el documento Programa de GD en el Comité Institucional de Gestión y Desempeño, en el cual se dio la aprobación de los instrumentos archivísticos adelantados.
</t>
    </r>
  </si>
  <si>
    <r>
      <rPr>
        <sz val="11"/>
        <rFont val="Arial"/>
        <family val="2"/>
      </rPr>
      <t xml:space="preserve">El proceso aporta como evidencia del cumplimiento de la actividad “Presentar ante CIGYD el documento PGD para aprobación", el acta de la sesión llevada a cabo el día 30/12/2019 en el cual se dio aprobación del documento: Programa Gestión Documental MVCT Versión 1.1., dando cumplimiento a la actividad programada de manera extemporánea.
</t>
    </r>
    <r>
      <rPr>
        <b/>
        <sz val="11"/>
        <rFont val="Arial"/>
        <family val="2"/>
      </rPr>
      <t>Actividad cumplida.</t>
    </r>
  </si>
  <si>
    <r>
      <t xml:space="preserve">
</t>
    </r>
    <r>
      <rPr>
        <b/>
        <sz val="11"/>
        <rFont val="Arial"/>
        <family val="2"/>
      </rPr>
      <t>01/07/2020:</t>
    </r>
    <r>
      <rPr>
        <sz val="11"/>
        <rFont val="Arial"/>
        <family val="2"/>
      </rPr>
      <t xml:space="preserve"> Partiendo del reporte efectuado en la actividad anterior en el cual se expresa que el PGD se debió revisar y efectuar algunos cambios, es necesario presentar de nuevo este documento al CIGYD, por tal motivo se está a la espera del próximo encuentro para que sean aprobadas dichas actualizaciones. </t>
    </r>
  </si>
  <si>
    <r>
      <rPr>
        <sz val="11"/>
        <rFont val="Arial"/>
        <family val="2"/>
      </rPr>
      <t>Teniendo en cuenta lo reportado por el proceso, durante la vigencia 2019 se observó la aprobación del PGD en la instancia del Comité Institucional de Gestión y Desempeño, como órgano ejecutor de la política archivística al interior de la entidad, la cual fue sustentada mediante copia del acta N° 7 citadas en la evaluación del cuarto informe trimestral de la OCI, dando cumplimiento a la solicitud realizada por el AGN. 
De otra parte, en el ejercicio de mejora continua del proceso, se identificaron cambios internos de la organización, los cuales suscitaron la necesidad de actualización del instrumento archivístico, por lo cual, conforme a lo reportado por el proceso, se encuentra pendiente la aprobación de dicha actualización en el Comité.</t>
    </r>
    <r>
      <rPr>
        <b/>
        <sz val="11"/>
        <rFont val="Arial"/>
        <family val="2"/>
      </rPr>
      <t xml:space="preserve">
Actividad reiniciada en proceso.</t>
    </r>
  </si>
  <si>
    <r>
      <rPr>
        <b/>
        <sz val="11"/>
        <rFont val="Arial"/>
        <family val="2"/>
      </rPr>
      <t xml:space="preserve">05/10/2020: </t>
    </r>
    <r>
      <rPr>
        <sz val="11"/>
        <rFont val="Arial"/>
        <family val="2"/>
      </rPr>
      <t>De manera atenta se informa el cambio de fecha de terminación de esta actividad a 31/10/2020,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</si>
  <si>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del documento Word, denominado " PROGRAMA DE GESTION DOCUMENTAL MVCT" que corresponde al instrumento archivístico propuesto. Por lo anterior, el proceso no anexó evidencias relacionadas con la presentación del PGD ante el Comité; razón por la cual, se recomienda que, conforme a la ampliación aprobada, se priorice la ejecución de esta actividad, toda vez que la misma vence el día 31/10/2020.</t>
    </r>
    <r>
      <rPr>
        <b/>
        <sz val="11"/>
        <rFont val="Arial"/>
        <family val="2"/>
      </rPr>
      <t xml:space="preserve">
Actividad reiniciada en proceso.</t>
    </r>
  </si>
  <si>
    <r>
      <rPr>
        <b/>
        <sz val="11"/>
        <rFont val="Arial"/>
        <family val="2"/>
      </rPr>
      <t>30/12/2020:</t>
    </r>
    <r>
      <rPr>
        <sz val="11"/>
        <rFont val="Arial"/>
        <family val="2"/>
      </rPr>
      <t xml:space="preserve"> El Programa de Gestión Documental fue presentado en el comité de Gestión y desempeño del 14 de diciembre del 2020 y aprobado mediante acta número 8, como evidencia se anexa acta # 8 y correo formal.</t>
    </r>
  </si>
  <si>
    <r>
      <rPr>
        <sz val="11"/>
        <rFont val="Arial"/>
        <family val="2"/>
      </rPr>
      <t>Teniendo en cuenta la información reportada por el proceso, se verificó la remisión del Acta N° 8 de fecha 14/12/2020 correspondiente al Comité Institucional de Gestión y Desempeño y correo electrónico de fecha 04/12/2021 con asunto “Programa de Gestión Documental PGD para comité”, en los cuales se observa la aprobación del punto 4, referente al instrumento archivístico propuesto. Por lo anterior, se valida el cumplimiento de la presente actividad.</t>
    </r>
    <r>
      <rPr>
        <b/>
        <sz val="11"/>
        <rFont val="Arial"/>
        <family val="2"/>
      </rPr>
      <t xml:space="preserve">
Actividad cumplida.</t>
    </r>
  </si>
  <si>
    <t>Elaborar el acto administrativo de adopción</t>
  </si>
  <si>
    <t>Acto administrativo</t>
  </si>
  <si>
    <t>Grupo de Atención al Usuario y Archivo - Despacho del Ministro - Secretaría General</t>
  </si>
  <si>
    <r>
      <rPr>
        <sz val="11"/>
        <rFont val="Arial"/>
        <family val="2"/>
      </rPr>
      <t xml:space="preserve">El proceso no aporta evidencias del cumplimiento de la actividad “Elaborar el acto administrativo de adopción”. Por lo anterior, se recomienda priorizar la ejecución de esta actividad, toda vez que la misma se encuentra vencida desde el día 30/11/2019.
</t>
    </r>
    <r>
      <rPr>
        <b/>
        <sz val="11"/>
        <rFont val="Arial"/>
        <family val="2"/>
      </rPr>
      <t>Actividad vencida sin iniciar.</t>
    </r>
  </si>
  <si>
    <r>
      <rPr>
        <b/>
        <sz val="11"/>
        <rFont val="Arial"/>
        <family val="2"/>
      </rPr>
      <t xml:space="preserve">06/04/2020: </t>
    </r>
    <r>
      <rPr>
        <sz val="11"/>
        <rFont val="Arial"/>
        <family val="2"/>
      </rPr>
      <t>esta actividad no se a podido iniciar dado que, si bien ya se generó el documento y fue aprobado por el CIGYD,  OAP genero concepto técnico alertando que el documento se le debe realizar algunos cambios y no puede continuar con el trámite de aprobación y formalización dentro del sistema integrado de gestión, como evidencia se anexa el concepto técnico por OAP</t>
    </r>
  </si>
  <si>
    <r>
      <rPr>
        <sz val="11"/>
        <rFont val="Arial"/>
        <family val="2"/>
      </rPr>
      <t xml:space="preserve">El proceso aporta como evidencia el Concepto Técnico emitido por la OAP, de fecha 09/03/2020 con número de radicado 2020IE0000923, en el cual se observa que, conforme al reporte realizado por el proceso, “(…) los documentos: PINAR, Política de gestión documental y Programa de Gestión Documental; se evidenció que estos no cumplen con los requisitos establecidos en el SIG-I-01 Instructivo para la elaboración de la documentación de SIG, por tal razón no cuenta con el visto bueno para continuar con el trámite de aprobación y formalización dentro del Sistema Integrado de Gestión”.
Por lo anterior, si bien ya se generó el documento y fue aprobado por el CIGYD, el proceso se encuentra en proceso de ajuste para que esté cumpla con los lineamientos internos de la Entidad y sea publicado y socializado al interior de la misma. Así pues, se recomienda al proceso dar prioridad a la ejecución de esta actividad, considerando que esta contaba con fecha de vencimiento 30/10/2019.
</t>
    </r>
    <r>
      <rPr>
        <b/>
        <sz val="11"/>
        <rFont val="Arial"/>
        <family val="2"/>
      </rPr>
      <t>Actividad vencida sin dar inicio</t>
    </r>
  </si>
  <si>
    <r>
      <rPr>
        <b/>
        <sz val="11"/>
        <rFont val="Arial"/>
        <family val="2"/>
      </rPr>
      <t>01/07/2020:</t>
    </r>
    <r>
      <rPr>
        <sz val="11"/>
        <rFont val="Arial"/>
        <family val="2"/>
      </rPr>
      <t xml:space="preserve"> La ejecución de esta actividad se tenía planificada para el primer semestre del 2020, pero debido a la emergencia sanitaria decretada en torno al Covid-19 y teniendo en cuenta que PGD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t>
    </r>
  </si>
  <si>
    <r>
      <rPr>
        <sz val="11"/>
        <rFont val="Arial"/>
        <family val="2"/>
      </rPr>
      <t>Teniendo en cuenta la información reportada por el proceso “(…) esta actividad se tenía planificada para el primer semestre del 2020, pero debido a la emergencia sanitaria decretada en torno al Covid-19 y teniendo en cuenta que PGD se debió revisar y efectuar algunos cambios, no ha sido posible su realización en el tiempo estipulado dado que esta depende de la culminación de las actividades anteriores,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30/11/2019.</t>
    </r>
    <r>
      <rPr>
        <b/>
        <sz val="11"/>
        <rFont val="Arial"/>
        <family val="2"/>
      </rPr>
      <t xml:space="preserve">
Actividad vencida sin iniciar.</t>
    </r>
  </si>
  <si>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</si>
  <si>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acto administrativo de adopción del PGD; razón por la cual, se recomienda que, conforme a la ampliación aprobada, se priorice la ejecución de esta actividad, toda vez que la misma vence el día 31/12/2020.</t>
    </r>
    <r>
      <rPr>
        <b/>
        <sz val="11"/>
        <rFont val="Arial"/>
        <family val="2"/>
      </rPr>
      <t xml:space="preserve">
Actividad sin iniciar.</t>
    </r>
  </si>
  <si>
    <r>
      <rPr>
        <b/>
        <sz val="11"/>
        <rFont val="Arial"/>
        <family val="2"/>
      </rPr>
      <t>30/12/2020:</t>
    </r>
    <r>
      <rPr>
        <sz val="11"/>
        <rFont val="Arial"/>
        <family val="2"/>
      </rPr>
      <t xml:space="preserve"> La elaboración del acto administrativo de adopción se encuentra en estudio y se espera que esté listo para inicios de la vigencia 2021.</t>
    </r>
  </si>
  <si>
    <r>
      <rPr>
        <sz val="11"/>
        <rFont val="Arial"/>
        <family val="2"/>
      </rPr>
      <t>Teniendo en cuenta la información reportada por el proceso, donde indica que “La elaboración del acto administrativo de adopción se encuentra en estudio y se espera que esté listo para inicios de la vigencia 2021”, el proceso no anexó evidencias relacionadas, por lo cual, se recomienda que, conforme a la ampliación aprobada, se priorice la ejecución de esta actividad, toda vez que la misma venció el día 31/12/2020.</t>
    </r>
    <r>
      <rPr>
        <b/>
        <sz val="11"/>
        <rFont val="Arial"/>
        <family val="2"/>
      </rPr>
      <t xml:space="preserve">
Actividad vencida sin iniciar.</t>
    </r>
  </si>
  <si>
    <r>
      <t>08/04/2021:</t>
    </r>
    <r>
      <rPr>
        <sz val="11"/>
        <color rgb="FF000000"/>
        <rFont val="Arial"/>
        <family val="2"/>
      </rPr>
      <t xml:space="preserve"> El acto administrativo de adopción se encuentra en estudio de construcción para ser presentado ante el CIGYD en el mes de mayo.</t>
    </r>
  </si>
  <si>
    <r>
      <rPr>
        <sz val="11"/>
        <rFont val="Arial"/>
        <family val="2"/>
      </rPr>
      <t>Teniendo en cuenta la información reportada por el proceso, donde indica que “</t>
    </r>
    <r>
      <rPr>
        <i/>
        <sz val="11"/>
        <rFont val="Arial"/>
        <family val="2"/>
      </rPr>
      <t>El acto administrativo de adopción se encuentra en estudio de construcción para ser presentado ante el CIGYD en el mes de mayo</t>
    </r>
    <r>
      <rPr>
        <sz val="11"/>
        <rFont val="Arial"/>
        <family val="2"/>
      </rPr>
      <t>”, el proceso no anexó evidencias relacionadas, por lo cual, se recomienda que, conforme a la ampliación aprobada, se priorice la ejecución de esta actividad, toda vez que la misma venció el día 31/12/2020.</t>
    </r>
    <r>
      <rPr>
        <b/>
        <sz val="11"/>
        <rFont val="Arial"/>
        <family val="2"/>
      </rPr>
      <t xml:space="preserve">
Actividad vencida sin iniciar.</t>
    </r>
  </si>
  <si>
    <r>
      <t xml:space="preserve">30/06/2021: </t>
    </r>
    <r>
      <rPr>
        <sz val="11"/>
        <color rgb="FF000000"/>
        <rFont val="Arial"/>
        <family val="2"/>
      </rPr>
      <t>El acto administrativo por la cual se adopta el Programa de Gestión Documental – PGD del Ministerio de Vivienda Ciudad y Territorio y del Fondo Nacional de Vivienda fue generado el día 27/05/2021 bajo la Resolución No. 0249 del día 27/05/2021. 
Como evidencia se anexa Resolución 0249 del 27/05/2021.</t>
    </r>
  </si>
  <si>
    <r>
      <rPr>
        <sz val="11"/>
        <rFont val="Arial"/>
        <family val="2"/>
      </rPr>
      <t>Teniendo en cuenta la información reportada por el proceso, se verificó la remisión de un (1) documento en formato PDF correspondiente a la Resolución 0249 del 27 de mayo de 2021, por la cual “se adopta el Programa de Gestión Documental – PGD del Ministerio de Vivienda, Ciudad y Territorio y del Fondo Nacional de Vivienda”. Por lo anterior, se valida el cumplimiento de la presente actividad.</t>
    </r>
    <r>
      <rPr>
        <b/>
        <sz val="11"/>
        <rFont val="Arial"/>
        <family val="2"/>
      </rPr>
      <t xml:space="preserve">
Actividad cumplida.</t>
    </r>
  </si>
  <si>
    <t>Socializar el PGD a funcionarios y contratistas del MVCT</t>
  </si>
  <si>
    <t>PGD socializado</t>
  </si>
  <si>
    <t>Informe de actividades de socialización realizados (anexos: fotos, pantallazos, correos etc.)</t>
  </si>
  <si>
    <r>
      <rPr>
        <sz val="11"/>
        <rFont val="Arial"/>
        <family val="2"/>
      </rPr>
      <t xml:space="preserve">El proceso no aporta evidencias del cumplimiento de la actividad “Socializar el PGD a funcionarios y contratistas del MVCT”. Por lo anterior, se recomienda priorizar la ejecución de esta actividad, toda vez que la misma se encuentra vencida desde el día 30/11/2019.
</t>
    </r>
    <r>
      <rPr>
        <b/>
        <sz val="11"/>
        <rFont val="Arial"/>
        <family val="2"/>
      </rPr>
      <t>Actividad vencida sin iniciar.</t>
    </r>
  </si>
  <si>
    <r>
      <rPr>
        <b/>
        <sz val="11"/>
        <rFont val="Arial"/>
        <family val="2"/>
      </rPr>
      <t>06/04/2020</t>
    </r>
    <r>
      <rPr>
        <sz val="11"/>
        <rFont val="Arial"/>
        <family val="2"/>
      </rPr>
      <t>: Esta actividad aún no ha podido ser iniciada, dado que su realización depende de la culminación de la acción anterior.</t>
    </r>
  </si>
  <si>
    <r>
      <rPr>
        <sz val="11"/>
        <rFont val="Arial"/>
        <family val="2"/>
      </rPr>
      <t>El proceso no aporta evidencias del cumplimiento de la actividad “Socializar el PGD a funcionarios y contratistas del MVCT”. Por lo anterior, se recomienda priorizar la ejecución de esta actividad, toda vez que la misma se encuentra vencida desde el día 30/11/2019.</t>
    </r>
    <r>
      <rPr>
        <b/>
        <sz val="11"/>
        <rFont val="Arial"/>
        <family val="2"/>
      </rPr>
      <t xml:space="preserve">
Actividad sin iniciar.</t>
    </r>
  </si>
  <si>
    <r>
      <rPr>
        <b/>
        <sz val="11"/>
        <rFont val="Arial"/>
        <family val="2"/>
      </rPr>
      <t xml:space="preserve">05/10/2020: </t>
    </r>
    <r>
      <rPr>
        <sz val="11"/>
        <rFont val="Arial"/>
        <family val="2"/>
      </rPr>
      <t>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</si>
  <si>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socialización del PGD; razón por la cual, se recomienda que, conforme a la ampliación aprobada, se priorice la ejecución de esta actividad, toda vez que la misma vence el día 31/03/2021.</t>
    </r>
    <r>
      <rPr>
        <b/>
        <sz val="11"/>
        <rFont val="Arial"/>
        <family val="2"/>
      </rPr>
      <t xml:space="preserve">
Actividad sin iniciar.</t>
    </r>
  </si>
  <si>
    <r>
      <rPr>
        <b/>
        <sz val="11"/>
        <rFont val="Arial"/>
        <family val="2"/>
      </rPr>
      <t xml:space="preserve">31/12/2020: </t>
    </r>
    <r>
      <rPr>
        <sz val="11"/>
        <rFont val="Arial"/>
        <family val="2"/>
      </rPr>
      <t>Teniendo en cuenta que el PGD fue aprobado en el comité Institucional de Gestión y Desempeño del 14 de diciembre se espera realizar la socialización de este al iniciar la vigencia 2021.</t>
    </r>
  </si>
  <si>
    <r>
      <rPr>
        <sz val="11"/>
        <rFont val="Arial"/>
        <family val="2"/>
      </rPr>
      <t>Teniendo en cuenta la información reportada por el proceso, donde indica que “Teniendo en cuenta que el PGD fue aprobado en el comité Institucional de Gestión y Desempeño del 14 de diciembre se espera realizar la socialización de este al iniciar la vigencia 2021”, el proceso no anexó evidencias relacionadas, por lo cual, se recomienda que, conforme a la ampliación aprobada, se priorice la ejecución de esta actividad, toda vez que la misma vence el día 31/03/2021.</t>
    </r>
    <r>
      <rPr>
        <b/>
        <sz val="11"/>
        <rFont val="Arial"/>
        <family val="2"/>
      </rPr>
      <t xml:space="preserve">
Actividad sin iniciar.</t>
    </r>
  </si>
  <si>
    <r>
      <t>08/04/2021</t>
    </r>
    <r>
      <rPr>
        <sz val="11"/>
        <color rgb="FF000000"/>
        <rFont val="Arial"/>
        <family val="2"/>
      </rPr>
      <t>: Se realizo la socialización del Programa de Gestión Documental con las diferentes dependencias del MVCT por la plataforma Teams el día 07/04/2021, como evidencia se anexa presentación en power point, enlace y lista de asistencia de la socialización.</t>
    </r>
  </si>
  <si>
    <r>
      <rPr>
        <sz val="11"/>
        <rFont val="Arial"/>
        <family val="2"/>
      </rPr>
      <t>Teniendo en cuenta la información reportada por el proceso, se verificó la remisión de las siguientes evidencias: Una (1) presentación en formato PDF denominado “Presentación Programa de Gestión Documental - PGD – SOCIALIZACION” y un documento PDF denominado “Lista de asistencia Socialización Programa de Gestión Documental - PGD”, en los cuales se observa la socialización del instrumento archivístico propuesto, razón por la cual, se valida el cumplimiento de esta actividad.</t>
    </r>
    <r>
      <rPr>
        <b/>
        <sz val="11"/>
        <rFont val="Arial"/>
        <family val="2"/>
      </rPr>
      <t xml:space="preserve">
Actividad cumplida.</t>
    </r>
  </si>
  <si>
    <t>Presentar ante CIGYD el  seguimiento a la implementación del PGD</t>
  </si>
  <si>
    <t>Cronograma de implementación del PGD actualizado</t>
  </si>
  <si>
    <r>
      <rPr>
        <b/>
        <sz val="11"/>
        <rFont val="Arial"/>
        <family val="2"/>
      </rPr>
      <t>01/07/2020:</t>
    </r>
    <r>
      <rPr>
        <sz val="11"/>
        <rFont val="Arial"/>
        <family val="2"/>
      </rPr>
      <t xml:space="preserve"> Se debe tener en cuenta que esta actividad es directamente dependiente de la finalización de las actividades iniciales, por tal motivo se solicitará al Archivo General de la Nación ampliación del plazo de terminación, previa aprobación del CIGYD.</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</si>
  <si>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30/11/2019.</t>
    </r>
    <r>
      <rPr>
        <b/>
        <sz val="11"/>
        <rFont val="Arial"/>
        <family val="2"/>
      </rPr>
      <t xml:space="preserve">
Actividad vencida sin iniciar.</t>
    </r>
  </si>
  <si>
    <r>
      <rPr>
        <b/>
        <sz val="11"/>
        <rFont val="Arial"/>
        <family val="2"/>
      </rPr>
      <t>05/10/2020:</t>
    </r>
    <r>
      <rPr>
        <sz val="11"/>
        <rFont val="Arial"/>
        <family val="2"/>
      </rPr>
      <t xml:space="preserve"> De manera atenta se informa el cambio de fecha de terminación de esta actividad a 30/05/2021,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</si>
  <si>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del seguimiento a la implementación del PGD ante el CIGYD; razón por la cual, se recomienda que, conforme a la ampliación aprobada, se priorice la ejecución de esta actividad, toda vez que la misma vence el día 31/05/2021.</t>
    </r>
    <r>
      <rPr>
        <b/>
        <sz val="11"/>
        <rFont val="Arial"/>
        <family val="2"/>
      </rPr>
      <t xml:space="preserve">
Actividad sin iniciar.</t>
    </r>
  </si>
  <si>
    <r>
      <rPr>
        <b/>
        <sz val="11"/>
        <rFont val="Arial"/>
        <family val="2"/>
      </rPr>
      <t>31/12/2020:</t>
    </r>
    <r>
      <rPr>
        <sz val="11"/>
        <rFont val="Arial"/>
        <family val="2"/>
      </rPr>
      <t xml:space="preserve"> Teniendo en cuenta que el PGD fue aprobado en el comité Institucional de Gestión y Desempeño del 14 de diciembre del 2020 se espera realizar el primer seguimiento a la implementación en el primer comité de gestión y desempeño de la vigencia 2021.</t>
    </r>
  </si>
  <si>
    <r>
      <rPr>
        <sz val="11"/>
        <rFont val="Arial"/>
        <family val="2"/>
      </rPr>
      <t>Teniendo en cuenta la información reportada por el proceso, donde indica que “Teniendo en cuenta que el PGD fue aprobado en el comité Institucional de Gestión y Desempeño del 14 de diciembre del 2020 se espera realizar el primer seguimiento a la implementación en el primer comité de gestión y desempeño de la vigencia 2021”, el proceso no anexó evidencias relacionadas, por lo cual, se recomienda que, conforme a la ampliación aprobada, se priorice la ejecución de esta actividad, toda vez que la misma vence el día 30/05/2021.</t>
    </r>
    <r>
      <rPr>
        <b/>
        <sz val="11"/>
        <rFont val="Arial"/>
        <family val="2"/>
      </rPr>
      <t xml:space="preserve">
Actividad sin iniciar.</t>
    </r>
  </si>
  <si>
    <r>
      <rPr>
        <b/>
        <sz val="11"/>
        <color theme="1"/>
        <rFont val="Arial"/>
        <family val="2"/>
      </rPr>
      <t>08/04/2021:</t>
    </r>
    <r>
      <rPr>
        <sz val="11"/>
        <color theme="1"/>
        <rFont val="Arial"/>
        <family val="2"/>
      </rPr>
      <t xml:space="preserve"> El seguimiento a la implementación se presentara ante el CIGYD en el segundo comité del 2021 debido a que la socialización del Programa de Gestión Documental se realizó el día 08/04/2021.</t>
    </r>
  </si>
  <si>
    <r>
      <rPr>
        <sz val="11"/>
        <rFont val="Arial"/>
        <family val="2"/>
      </rPr>
      <t>Teniendo en cuenta la información reportada por el proceso, donde indica que “</t>
    </r>
    <r>
      <rPr>
        <i/>
        <sz val="11"/>
        <rFont val="Arial"/>
        <family val="2"/>
      </rPr>
      <t>El seguimiento a la implementación se presentara ante el CIGYD en el segundo comité del 2021 debido a que la socialización del Programa de Gestión Documental se realizó el día 08/04/2021</t>
    </r>
    <r>
      <rPr>
        <sz val="11"/>
        <rFont val="Arial"/>
        <family val="2"/>
      </rPr>
      <t>”, el proceso no anexó evidencias relacionadas, por lo cual, se recomienda que, conforme a la ampliación aprobada, se priorice la ejecución de esta actividad, toda vez que la misma vence el día 30/05/2021.</t>
    </r>
    <r>
      <rPr>
        <b/>
        <sz val="11"/>
        <rFont val="Arial"/>
        <family val="2"/>
      </rPr>
      <t xml:space="preserve">
Actividad sin iniciar.</t>
    </r>
  </si>
  <si>
    <r>
      <rPr>
        <b/>
        <sz val="11"/>
        <color theme="1"/>
        <rFont val="Arial"/>
        <family val="2"/>
      </rPr>
      <t xml:space="preserve">30/06/2021: </t>
    </r>
    <r>
      <rPr>
        <sz val="11"/>
        <color theme="1"/>
        <rFont val="Arial"/>
        <family val="2"/>
      </rPr>
      <t>El seguimiento de esta actividad se presentará ante el Comité Institucional de Gestión y Desempeño en la sesión que esta programada para el día 06/07/2021.</t>
    </r>
  </si>
  <si>
    <r>
      <rPr>
        <sz val="11"/>
        <rFont val="Arial"/>
        <family val="2"/>
      </rPr>
      <t>Teniendo en cuenta la información reportada por el proceso, donde indica que “El seguimiento de esta actividad se presentará ante el Comité Institucional de Gestión y Desempeño en la sesión que está programada para el día 06/07/2021”, el proceso no anexó evidencias relacionadas, por lo cual, se recomienda que, se priorice la ejecución de esta actividad, toda vez que la misma vence el día 30/05/2021.</t>
    </r>
    <r>
      <rPr>
        <b/>
        <sz val="11"/>
        <rFont val="Arial"/>
        <family val="2"/>
      </rPr>
      <t xml:space="preserve">
Actividad vencida sin iniciar.</t>
    </r>
  </si>
  <si>
    <r>
      <rPr>
        <b/>
        <sz val="11"/>
        <color theme="1"/>
        <rFont val="Arial"/>
        <family val="2"/>
      </rPr>
      <t xml:space="preserve">07/10/2021: </t>
    </r>
    <r>
      <rPr>
        <sz val="11"/>
        <color theme="1"/>
        <rFont val="Arial"/>
        <family val="2"/>
      </rPr>
      <t>El seguimiento de esta actividad se presentó ante el Comité Institucional de Gestión y desempeño - CIGYD en la sesión virtual por correo electrónico realizada el día 06/07/2021. Como evidencia se anexa acta No. 04 de 2021 con sus respectivos anexos con la cual se da cumplimiento a la actividad.</t>
    </r>
  </si>
  <si>
    <r>
      <rPr>
        <sz val="11"/>
        <rFont val="Arial"/>
        <family val="2"/>
      </rPr>
      <t xml:space="preserve">Teniendo en cuenta la información reportada por el proceso, se verificó la remisión del , el acta No. 04 y la presentación de la Tercera Sesión Ordinaria no presencial del Comité Institucional de Gestión y Desempeño del 6 de julio de 2021, en la cual, se incluye en la diapositiva No.58, el  seguimiento a la implementación del PGD. Lo anterior, permite validar el cumplimiento de la presente actividad.
</t>
    </r>
    <r>
      <rPr>
        <b/>
        <sz val="11"/>
        <rFont val="Arial"/>
        <family val="2"/>
      </rPr>
      <t>Actividad cumplida</t>
    </r>
  </si>
  <si>
    <r>
      <rPr>
        <b/>
        <sz val="11"/>
        <rFont val="Arial"/>
        <family val="2"/>
      </rPr>
      <t xml:space="preserve">05/10/2020: </t>
    </r>
    <r>
      <rPr>
        <sz val="11"/>
        <rFont val="Arial"/>
        <family val="2"/>
      </rPr>
      <t>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</si>
  <si>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30/06/2021.</t>
    </r>
    <r>
      <rPr>
        <b/>
        <sz val="11"/>
        <rFont val="Arial"/>
        <family val="2"/>
      </rPr>
      <t xml:space="preserve">
Actividad sin iniciar.</t>
    </r>
  </si>
  <si>
    <r>
      <rPr>
        <b/>
        <sz val="11"/>
        <rFont val="Arial"/>
        <family val="2"/>
      </rPr>
      <t>30/12/2020</t>
    </r>
    <r>
      <rPr>
        <sz val="11"/>
        <rFont val="Arial"/>
        <family val="2"/>
      </rPr>
      <t xml:space="preserve">: Esta actividad es directamente dependiente de la culminación de la acción anterior. </t>
    </r>
  </si>
  <si>
    <r>
      <rPr>
        <sz val="11"/>
        <rFont val="Arial"/>
        <family val="2"/>
      </rPr>
      <t>Teniendo en cuenta la información reportada por el proceso, donde indica que “Esta actividad es directamente dependiente de la culminación de la acción anterior”, razón por la cual, se recomienda que, conforme a la ampliación aprobada, se priorice la ejecución de esta actividad, toda vez que la misma vence el día 30/06/2021.</t>
    </r>
    <r>
      <rPr>
        <b/>
        <sz val="11"/>
        <rFont val="Arial"/>
        <family val="2"/>
      </rPr>
      <t xml:space="preserve">
Actividad sin iniciar.</t>
    </r>
  </si>
  <si>
    <r>
      <rPr>
        <b/>
        <sz val="11"/>
        <rFont val="Arial"/>
        <family val="2"/>
      </rPr>
      <t>08/04/2020</t>
    </r>
    <r>
      <rPr>
        <sz val="11"/>
        <rFont val="Arial"/>
        <family val="2"/>
      </rPr>
      <t xml:space="preserve">: Esta actividad es directamente dependiente de la culminación de la acción anterior. </t>
    </r>
  </si>
  <si>
    <r>
      <rPr>
        <sz val="11"/>
        <rFont val="Arial"/>
        <family val="2"/>
      </rPr>
      <t>Teniendo en cuenta la información reportada por el proceso, donde indica que “</t>
    </r>
    <r>
      <rPr>
        <i/>
        <sz val="11"/>
        <rFont val="Arial"/>
        <family val="2"/>
      </rPr>
      <t>Esta actividad es directamente dependiente de la culminación de la acción anterior</t>
    </r>
    <r>
      <rPr>
        <sz val="11"/>
        <rFont val="Arial"/>
        <family val="2"/>
      </rPr>
      <t>”, el proceso no anexó evidencias relacionadas, por lo cual, se recomienda que, conforme a la ampliación aprobada, se priorice la ejecución de esta actividad, toda vez que la misma vence el día 30/06/2021.</t>
    </r>
    <r>
      <rPr>
        <b/>
        <sz val="11"/>
        <rFont val="Arial"/>
        <family val="2"/>
      </rPr>
      <t xml:space="preserve">
Actividad sin iniciar.</t>
    </r>
  </si>
  <si>
    <r>
      <rPr>
        <sz val="11"/>
        <rFont val="Arial"/>
        <family val="2"/>
      </rPr>
      <t>Teniendo en cuenta la información reportada por el proceso, donde indica que “La ejecución de esta actividad depende de la culminación de la acción anterior”, el proceso no anexó evidencias relacionadas, por lo cual, se recomienda que, se priorice la ejecución de esta actividad, toda vez que la misma vence el día 30/06/2021.</t>
    </r>
    <r>
      <rPr>
        <b/>
        <sz val="11"/>
        <rFont val="Arial"/>
        <family val="2"/>
      </rPr>
      <t xml:space="preserve">
Actividad vencida sin iniciar.</t>
    </r>
  </si>
  <si>
    <r>
      <t>Teniendo en cuenta la información reportada por el proceso, donde se indica que “</t>
    </r>
    <r>
      <rPr>
        <i/>
        <sz val="11"/>
        <rFont val="Arial"/>
        <family val="2"/>
      </rPr>
      <t>Esta actividad se presentará en el último comité de la vigencia 2021</t>
    </r>
    <r>
      <rPr>
        <sz val="11"/>
        <rFont val="Arial"/>
        <family val="2"/>
      </rPr>
      <t xml:space="preserve">”; se observa que, esta actividad dependía del cumplimiento de la actividad anterior, que ya esta cumplida y el proceso no aportó evidencia de avance de esta actividad, razón por la cual, se recomienda que, se priorice la ejecución de la misma, toda vez que la misma venció el día 30/06/2021.
</t>
    </r>
    <r>
      <rPr>
        <b/>
        <sz val="11"/>
        <rFont val="Arial"/>
        <family val="2"/>
      </rPr>
      <t>Actividad vencida sin iniciar.</t>
    </r>
  </si>
  <si>
    <r>
      <t>Teniendo en cuenta la información reportada por el proceso, donde se indica que “</t>
    </r>
    <r>
      <rPr>
        <i/>
        <sz val="11"/>
        <rFont val="Arial"/>
        <family val="2"/>
      </rPr>
      <t>Se presentará ante el CIGYD en la vigencia 2022</t>
    </r>
    <r>
      <rPr>
        <sz val="11"/>
        <rFont val="Arial"/>
        <family val="2"/>
      </rPr>
      <t xml:space="preserve">”; se observa que, esta actividad dependía del cumplimiento de la actividad anterior, que ya esta cumplida y el proceso no aportó evidencia de avance de la misma, razón por la cual, se recomienda que se priorice su ejecución, toda vez que venció el día 30/06/2021.
</t>
    </r>
    <r>
      <rPr>
        <b/>
        <sz val="11"/>
        <rFont val="Arial"/>
        <family val="2"/>
      </rPr>
      <t>Actividad vencida sin iniciar.</t>
    </r>
  </si>
  <si>
    <r>
      <rPr>
        <b/>
        <sz val="11"/>
        <rFont val="Arial"/>
        <family val="2"/>
      </rPr>
      <t xml:space="preserve">07/04/2022: </t>
    </r>
    <r>
      <rPr>
        <sz val="11"/>
        <rFont val="Arial"/>
        <family val="2"/>
      </rPr>
      <t xml:space="preserve">El seguimiento de esta actividad se presentó ante el Comité Institucional de Gestión y desempeño - CIGYD en la primera sesión no presencial realizada el día 31 de enero de 2022. Como evidencia se anexa </t>
    </r>
    <r>
      <rPr>
        <b/>
        <sz val="11"/>
        <rFont val="Arial"/>
        <family val="2"/>
      </rPr>
      <t>acta No. 01 de 2022 con sus respectivos anexos.</t>
    </r>
  </si>
  <si>
    <r>
      <rPr>
        <b/>
        <sz val="11"/>
        <rFont val="Arial"/>
        <family val="2"/>
      </rPr>
      <t xml:space="preserve">Instrumentos Archivísticos. </t>
    </r>
    <r>
      <rPr>
        <sz val="11"/>
        <rFont val="Arial"/>
        <family val="2"/>
      </rPr>
      <t xml:space="preserve">Formato Único de Inventario Documental </t>
    </r>
    <r>
      <rPr>
        <b/>
        <sz val="11"/>
        <rFont val="Arial"/>
        <family val="2"/>
      </rPr>
      <t xml:space="preserve">- </t>
    </r>
    <r>
      <rPr>
        <sz val="11"/>
        <rFont val="Arial"/>
        <family val="2"/>
      </rPr>
      <t xml:space="preserve">
FUID.El MVCT, presuntamente incumple lo reglamentado en el articulo 26 de la ley 594 de 2000,articulo 7 del acuerdo 042 de 2002, acuerdo 038 de 2000 y articulo 13 de la ley 1712 de 2014 toda vez que no todas las áreas cuentan con inventario desde los archivos de gestión</t>
    </r>
  </si>
  <si>
    <t>ACCION 6</t>
  </si>
  <si>
    <t>Contar con el FUID elaborado, actualizado e implementado de acuerdo a lo reglamentado en el articulo 26 de la Ley 594 de 2000, artículos 7 del acuerdo 042 de 2002, Acuerdo 038 de 2000 y el articulo 13 de la ley 1712 de 2014, en todas las áreas del MVCT</t>
  </si>
  <si>
    <t>Socialización del FUID y su correcto diligenciamiento, a las dependencias del MVCT</t>
  </si>
  <si>
    <t>Presentación y listas de asistencia</t>
  </si>
  <si>
    <r>
      <rPr>
        <b/>
        <sz val="11"/>
        <rFont val="Arial"/>
        <family val="2"/>
      </rPr>
      <t>30/09/2019</t>
    </r>
    <r>
      <rPr>
        <sz val="11"/>
        <rFont val="Arial"/>
        <family val="2"/>
      </rPr>
      <t xml:space="preserve"> Durante el periodo corte 30 de septiembre se realizó visita y acompañamiento a las siguientes dependencias:  Grupo de Conceptos, Grupo de Procesos Judiciales, Grupo de Acciones Constitucionales, Grupo de Monitoreo del SGP de Agua Potable y Saneamiento Básico, Grupo de Atención al Usuario y Archivo, Grupo de Recursos Físicos, Grupo de Comunicaciones Estratégicas, Grupo de Gestión de Recursos y Presupuestos, Grupo de Seguimiento al Plan Nacional de Desarrollo, Grupo de Seguimiento a Proyectos de Inversión, Subdirección de Políticas de Desarrollo Urbano y Territorial, Subdirección de Asistencia Técnica y Operaciones Urbanas, Grupo de Soporte Técnico y Apoyo Informático, Dirección del Sistema Habitacional, Dirección de Desarrollo Sectorial, Grupo de Política Sectorial, Grupo de Desarrollo Sostenible, Dirección de Programas, Subdirección de Gestión Empresarial, Subdirección de Proyectos, Grupo de Evaluación de Proyectos, Dirección de Inversiones en Vivienda de Interés Social, Subdirección de Finanzas y Presupuesto. Se adjuntan presentación, Actas de reunión , Formato de Seguimiento Aplicación de TRD,  donde se registra  del cumplimiento de los lineamientos establecidos por el ministerio y lista de asistencia.</t>
    </r>
  </si>
  <si>
    <r>
      <t xml:space="preserve">El proceso aporta como evidencia del cumplimiento de la actividad, 23 actas de reunión con sus respectivos listados de asistencia, en los cuales se puede identificar la socialización del Formato FUID al interior de las dependencias y una presentación en PowerPoint donde se observa la diagramación de dicho formato; Sin embargo, no se dio la socialización a la totalidad de las dependencias en el tiempo planificado, por lo que se recomienda, priorizar esta actividad y realizar la correspondiente socialización con el restante de las dependencias, toda vez que esta actividad venció el 31/07/2019.
</t>
    </r>
    <r>
      <rPr>
        <b/>
        <sz val="11"/>
        <rFont val="Arial"/>
        <family val="2"/>
      </rPr>
      <t>Actividad en proceso.</t>
    </r>
  </si>
  <si>
    <t>Formato Único de Inventario Documental -FUID. Reporta avance del 40,56%. 
Se invita a los jefes de archivo y control interno continuar realizando el seguimiento para que la entidad cuente con sus inventarios actualizados, controlando todas las Series y Subseries establecidas por las TRD y cumplir al 100% con la implementación de los mismos en todas las dependencias y grupos de trabajo.  El AGN seguirá atento a recibir las evidencias. 
Igualmente se espera copia del procedimiento entrega de los archivos mediante inventario documental, establecido por la entidad para la entrega de los cargos o por culminación de obligaciones contractuales. 
Conclusión: Hallazgo no superado.</t>
  </si>
  <si>
    <r>
      <rPr>
        <b/>
        <sz val="11"/>
        <rFont val="Arial"/>
        <family val="2"/>
      </rPr>
      <t xml:space="preserve">31/12/2019: </t>
    </r>
    <r>
      <rPr>
        <sz val="11"/>
        <rFont val="Arial"/>
        <family val="2"/>
      </rPr>
      <t>Durante el periodo corte 30 de noviembre se realizó visita y acompañamiento a las siguientes dependencias: Oficina Asesora de Planeación, Grupo de Gestión de Recursos y Presupuestos, Grupo de Titulación y Saneamiento Predial, Subdirección de Promoción y Apoyo Técnico, Subdirección de Asistencia Técnica y Operaciones Urbanas, Secretaria General, Grupo de Talento Humano, Grupo de Tesorería, Grupo de Atención al Usuario y Archivo, Grupo de Contratos, Grupo de Soporte Técnico y Apoyo Informático, Grupo de Recursos Físicos. Se adjuntan evidencias.</t>
    </r>
  </si>
  <si>
    <r>
      <t xml:space="preserve">El proceso aporta como evidencia del cumplimiento de la actividad, 14 actas de reunión con sus respectivos listados de asistencia, en los cuales se puede identificar la socialización del Formato FUID al interior de las dependencias y una presentación en PowerPoint donde se observa la diagramación de dicho formato; sin embargo, no se dio la socialización a la totalidad de las dependencias en el tiempo planificado, por lo que se recomienda, priorizar esta actividad y realizar la correspondiente socialización con el restante de las dependencias, toda vez que esta actividad se encuentra vencida desde el día 31/07/2019. 
Por lo anterior, se presenta un avance en el cumplimiento de la actividad del 77.78%.  
</t>
    </r>
    <r>
      <rPr>
        <b/>
        <sz val="11"/>
        <rFont val="Arial"/>
        <family val="2"/>
      </rPr>
      <t>Actividad vencida en proceso.</t>
    </r>
  </si>
  <si>
    <r>
      <rPr>
        <b/>
        <sz val="11"/>
        <rFont val="Arial"/>
        <family val="2"/>
      </rPr>
      <t xml:space="preserve">06/04/2020: </t>
    </r>
    <r>
      <rPr>
        <sz val="11"/>
        <rFont val="Arial"/>
        <family val="2"/>
      </rPr>
      <t>A esta actividad no se le dio continuidad en los meses de enero y febrero debido a que la entidad estaba en proceso de contratación del personal necesario para la realización de dicha actividad, para el mes de marzo se retomó la actividad con un nuevo cronograma, donde se visitaron las siguientes dependencias: Grupo de Contratos, Grupo de Soporte Técnico y Apoyo Informático, dejando como evidencia dos actas de reunión con su respectivo listado de Asistencia. 
Posterior a esto, y debido a las medidas adoptadas por el Gobierno Nacional concernientes al COVID-19, se debió actualizar el cronograma y plantear su ejecución de manera virtual, donde se informa a todos los funcionario y contratistas por medio de correo electrónico.</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</si>
  <si>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86.67% con la revisión de 39 dependencias de 45. 
Si bien, el proceso reporta que "no se le dio continuidad en los meses de enero y febrero debido a que la entidad estaba en proceso de contratación del personal necesario para la realización de dicha actividad", se recomienda priorizar la ejecución de esta actividad, toda vez que la misma se encuentra vencida desde el día 31/07/2019.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</si>
  <si>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13 de ellos (Despacho Del Ministro, Despacho Del Viceministro De Vivienda, Viceministro De Agua, Dirección De Espacio Urbano Y Territorial, Grupo De Contabilidad, Grupo De Control Interno Disciplinario, Grupo De Presupuesto Y Cuentas, Oficina Tic, Oficina De Control Interno, Oficina Asesora Jurídica, Subdirección De Política Desarrollo Urbano Y Territorial, Subdirección De Servicios Administrativos, Subdirección Estructuración De Programas), logrando la culminación de la actividad con 44 dependencias visitadas dado que el Grupo De Seguimiento Y Control no está conformado de manera formal. Se carga como evidencia el acta resultante de la reunión y su correo electrónico de envío. </t>
    </r>
  </si>
  <si>
    <r>
      <t xml:space="preserve">El proceso aporta como evidencia del cumplimiento de la actividad una presentación PowerPoint denominada “TRD_FUID_PRESTAMO”, en la cual se observa dentro de los temas tratados el FUID, así como trece (13) actas de trabajo, con sus respectivas grabaciones en la plataforma Teams como soporte de asistencia a las mesas de trabajo, las cuales fueron realizadas en el segundo trimestre de 2020, donde se observa el tema tratado "Explicación diligenciamiento del Formato Único de Inventario Documental – FUID" " y los resultados de la mesa de trabajo virtual desarrollada, para las dependencias: Despacho del Ministro, Viceministerio de Agua Potable y Saneamiento Básico, Viceministerio de Vivienda, Dirección de Espacio Urbano y Territorial, Grupo de Control Interno Disciplinario, Grupo de Contabilidad, Grupo de Presupuesto y Cuentas, Grupo de Soporte Técnico y OTIC, Oficina de control Interno, Oficina Asesora Jurídica, Subdirección de Políticas De Desarrollo Urbano Y Territorial, Subdirección de Servicios Administrativos y Subdirección de Estructuración de Programa; por lo anterior, se presenta un avance en el cumplimiento de la actividad del 100% con la socialización en la totalidad de las 44 dependencias de la Entidad. 
</t>
    </r>
    <r>
      <rPr>
        <b/>
        <sz val="11"/>
        <rFont val="Arial"/>
        <family val="2"/>
      </rPr>
      <t>Actividad cumplida.</t>
    </r>
  </si>
  <si>
    <t>Realizar mesas de trabajo para asesorar a las dependencias del MVCT en el levantamiento del FUID.</t>
  </si>
  <si>
    <t>Acta de reunión y lista de asistencia</t>
  </si>
  <si>
    <r>
      <rPr>
        <b/>
        <sz val="11"/>
        <rFont val="Arial"/>
        <family val="2"/>
      </rPr>
      <t>30/09/2019:</t>
    </r>
    <r>
      <rPr>
        <sz val="11"/>
        <rFont val="Arial"/>
        <family val="2"/>
      </rPr>
      <t xml:space="preserve"> Durante el periodo corte 30 de septiembre se realizó visita y acompañamiento a las siguientes dependencias:  Grupo de Conceptos, Grupo de Procesos Judiciales, Grupo de Acciones Constitucionales, Grupo de Monitoreo del SGP de Agua Potable y Saneamiento Básico, Grupo de Atención al Usuario y Archivo, Grupo de Recursos Físicos, Grupo de Comunicaciones Estratégicas, Grupo de Gestión de Recursos y Presupuestos, Grupo de Seguimiento al Plan Nacional de Desarrollo, Grupo de Seguimiento a Proyectos de Inversión, Subdirección de Políticas de Desarrollo Urbano y Territorial, Subdirección de Asistencia Técnica y Operaciones Urbanas, Grupo de Soporte Técnico y Apoyo Informático, Dirección del Sistema Habitacional, Dirección de Desarrollo Sectorial, Grupo de Política Sectorial, Grupo de Desarrollo Sostenible, Dirección de Programas, Subdirección de Gestión Empresarial, Subdirección de Proyectos, Grupo de Evaluación de Proyectos, Dirección de Inversiones en Vivienda de Interés Social, Subdirección de Finanzas y Presupuesto. Se adjuntan Actas de reunión , Formato de Seguimiento Aplicación de TRD,  donde se registra  del cumplimiento de los lineamientos establecidos por el ministerio y lista de asistencia.</t>
    </r>
  </si>
  <si>
    <r>
      <t xml:space="preserve">El proceso aporta como evidencia del cumplimiento de la actividad, 23 actas de reunión con sus respectivos listados de asistencia, en los cuales se puede identificar el avance en jornadas de asesoramiento al levantamiento del FUID en 35 de 45 de las dependencias.
Por lo anterior, se presenta un avance en el cumplimiento de la actividad del 68.88%. 
</t>
    </r>
    <r>
      <rPr>
        <b/>
        <sz val="11"/>
        <rFont val="Arial"/>
        <family val="2"/>
      </rPr>
      <t>Actividad en proceso.</t>
    </r>
  </si>
  <si>
    <r>
      <rPr>
        <b/>
        <sz val="11"/>
        <rFont val="Arial"/>
        <family val="2"/>
      </rPr>
      <t>31/12/2019</t>
    </r>
    <r>
      <rPr>
        <sz val="11"/>
        <rFont val="Arial"/>
        <family val="2"/>
      </rPr>
      <t>: Durante el periodo corte 30 de noviembre se realizó visita y acompañamiento a las siguientes dependencias: Oficina Asesora de Planeación, Grupo de Gestión de Recursos y Presupuestos, Grupo de Titulación y Saneamiento Predial, Subdirección de Promoción y Apoyo Técnico, Subdirección de Asistencia Técnica y Operaciones Urbanas, Secretaria General, Grupo de Talento Humano, Grupo de Tesorería, Grupo de Atención al Usuario y Archivo, Grupo de Contratos, Grupo de Soporte Técnico y Apoyo Informático, Grupo de Recursos Físicos. Se adjuntan evidencias.</t>
    </r>
  </si>
  <si>
    <r>
      <t xml:space="preserve">El proceso aporta como evidencia del cumplimiento de la actividad, 14 actas de reunión con sus respectivos listados de asistencia, en los cuales se puede identificar el avance en jornadas de asesoramiento al levantamiento del FUID en 35 de 45 de las dependencias. Sin embargo, no se dio el asesoramiento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</si>
  <si>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A esta actividad no se le dio continuidad en los meses de enero y febrero debido a que la entidad estaba en proceso de contratación del personal necesario para la realización de dicha actividad, para el mes de marzo se retomó la actividad con un nuevo cronograma, donde se visitaron las siguientes dependencias: Grupo de Contratos, Grupo de Soporte Técnico y Apoyo Informático, dejando como evidencia dos actas de reunión con su respectivo listado de Asistencia. 
Posterior a esto, y debido a las medidas adoptadas por el Gobierno Nacional concernientes al COVID-19, se debió actualizar el cronograma y plantear su ejecución de manera virtual, donde se informa a todos los funcionario y contratistas por medio de correo electrónico.</t>
    </r>
  </si>
  <si>
    <r>
      <t xml:space="preserve">El proceso aporta como evidencia del cumplimiento de la actividad dos (2) actas de trabajo, con sus respectivos listados de asistencia asociados, realizados en el mes de marzo de 2020, donde se observa el tema tratado "Validar la correcta aplicación de la TRD e identificación de series y subseries documentales para la actualización de las mismas" y el desarrollo de la visita realizada, con su respectiva definición de series y subseries, para las dependencias: Grupo de Contratos y Grupo de Soporte Técnico y Apoyo; por lo anterior, se presenta un avance en el cumplimiento de la actividad del 86.67% con la revisión de 39 dependencias de 45. 
Si bien, el proceso reporta que "no se le dio continuidad en los meses de enero y febrero debido a que la entidad estaba en proceso de contratación del personal necesario para la realización de dicha actividad",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</si>
  <si>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13 de ellos (Despacho Del Ministro, Despacho Del Viceministro De Vivienda, Viceministro De Agua, Dirección De Espacio Urbano Y Territorial, Grupo De Contabilidad, Grupo De Control Interno Disciplinario, Grupo De Presupuesto Y Cuentas, Oficina Tic, Oficina De Control Interno, Oficina Asesora Jurídica, Subdirección De Política Desarrollo Urbano Y Territorial, Subdirección De Servicios Administrativos, Subdirección Estructuración De Programas), logrando la culminación de la actividad con 44 dependencias visitadas dado que el Grupo De Seguimiento Y Control no está conformado de manera formal.</t>
    </r>
  </si>
  <si>
    <r>
      <t xml:space="preserve">El proceso aporta como evidencia del cumplimiento de la actividad trece (13) actas de trabajo, con sus respectivas grabaciones en la plataforma Teams como soporte de asistencia a las mesas de trabajo, las cuales fueron realizadas en el segundo trimestre de 2020, donde se observa el tema tratado "Explicación diligenciamiento del Formato Único de Inventario Documental – FUID" " y los resultados de la mesa de trabajo virtual desarrollada, para las dependencias: Despacho del Ministro, Viceministerio de Agua Potable y Saneamiento Básico, Viceministerio de Vivienda, Dirección de Espacio Urbano y Territorial, Grupo de Control Interno Disciplinario, Grupo de Contabilidad, Grupo de Presupuesto y Cuentas, Grupo de Soporte Técnico y OTIC, Oficina de control Interno, Oficina Asesora Jurídica, Subdirección de Políticas De Desarrollo Urbano Y Territorial, Subdirección de Servicios Administrativos y Subdirección de Estructuración de Programa; por lo anterior, se presenta un avance en el cumplimiento de la actividad del 100% con la socialización en la totalidad de las 44 dependencias de la Entidad. 
</t>
    </r>
    <r>
      <rPr>
        <b/>
        <sz val="11"/>
        <rFont val="Arial"/>
        <family val="2"/>
      </rPr>
      <t>Actividad cumplida.</t>
    </r>
  </si>
  <si>
    <t>Verificación y validación de elaboración del FUID.</t>
  </si>
  <si>
    <r>
      <rPr>
        <b/>
        <sz val="11"/>
        <rFont val="Arial"/>
        <family val="2"/>
      </rPr>
      <t>30/09/2019: S</t>
    </r>
    <r>
      <rPr>
        <sz val="11"/>
        <rFont val="Arial"/>
        <family val="2"/>
      </rPr>
      <t>e adjuntan como evidencias FUID de la dependencia : Acciones Constitucionales, debido a que las demás áreas visitas se encuentran registrando la información a la versión vigente.</t>
    </r>
  </si>
  <si>
    <r>
      <t xml:space="preserve">El proceso aporta como evidencia del cumplimiento de la actividad el FUID de la dependencia Acciones Constitucionales, el cual ha sido la única dependencia que cuenta con la información consolidada, que pudo ser objeto de validación y verificación. Sin embargo, no se dio la verificación a la totalidad de las dependencias en el tiempo planificado, por lo que se recomienda, priorizar esta actividad con el restante de las dependencias, toda vez que esta actividad vence el 06/12/2019.
Por lo anterior, se presenta un avance en el cumplimiento de la actividad del 2,22%
</t>
    </r>
    <r>
      <rPr>
        <b/>
        <sz val="11"/>
        <rFont val="Arial"/>
        <family val="2"/>
      </rPr>
      <t>Actividad vencida en proceso.</t>
    </r>
  </si>
  <si>
    <r>
      <rPr>
        <b/>
        <sz val="11"/>
        <rFont val="Arial"/>
        <family val="2"/>
      </rPr>
      <t>16/12/2019:</t>
    </r>
    <r>
      <rPr>
        <sz val="11"/>
        <rFont val="Arial"/>
        <family val="2"/>
      </rPr>
      <t xml:space="preserve"> Se adjuntan como evidencias FUID de la dependencia: Grupo de Titulación y Saneamiento Básico y Grupo de Atención al Usuario y Archivo. Se adjuntan FUID como evidencia.</t>
    </r>
  </si>
  <si>
    <r>
      <t xml:space="preserve">El proceso aporta como evidencia del cumplimiento de la actividad el FUID de las dependencias Grupo de Atención al Usuario y Archivo y Grupo de Titulación y Saneamiento Predial, las cuales han sido las únicas dependencias que cuentan con la información consolidada, que pudo ser objeto de validación y verificación. Sin embargo, no se dio la verificación a la totalidad de las dependencias en el tiempo planificado, por lo que se recomienda, priorizar esta actividad con el restante de las dependencias, toda vez que esta actividad venció el 06/12/2019.
Por lo anterior, se presenta un avance en el cumplimiento de la actividad del 6,67%
</t>
    </r>
    <r>
      <rPr>
        <b/>
        <sz val="11"/>
        <rFont val="Arial"/>
        <family val="2"/>
      </rPr>
      <t>Actividad vencida en proceso.</t>
    </r>
  </si>
  <si>
    <r>
      <rPr>
        <b/>
        <sz val="11"/>
        <rFont val="Arial"/>
        <family val="2"/>
      </rPr>
      <t xml:space="preserve">06/04/2020: </t>
    </r>
    <r>
      <rPr>
        <sz val="11"/>
        <rFont val="Arial"/>
        <family val="2"/>
      </rPr>
      <t>Si bien esta actividad se venía desarrollando en sincronía con las mesas de trabajo planteadas, en este momento no es posible realizar su verificación dado que si bien algunas dependencias lo pueden tener de manera virtual en el momento no sería posible confrontar la información con los documentos físicos, por ello cuando sea superada la contingencia provocada por el covid-19 se podría completar el proceso. Se anexa FUID verificados antes de la implementación de las medidas contra el covid-19.</t>
    </r>
  </si>
  <si>
    <r>
      <t xml:space="preserve">El proceso aporta como evidencia los formatos FUID diligenciados así:
- Grupo de contratos: 6 Formatos FUID
- FONVIVIENDA: 1 Formato FUID
- Grupo de Atención al Usuario y Archivo: 4 Formatos FUID.
- Grupo de Tesorería: 1 Formato FUID
- Grupo de Recursos Físicos: 2 Formatos FUID
- Subdirección de Subsidio Familiar de Vivienda: 1 Formato FUID.
Así mismo, el proceso reporta que “si bien esta actividad se venía desarrollando en sincronía con las mesas de trabajo planteadas, en este momento no es posible realizar su verificación dado que si bien algunas dependencias lo pueden tener de manera virtual en el momento no sería posible confrontar la información con los documentos físicos, por ello cuando sea superada la contingencia provocada por el covid-19 se podría completar el proceso”. Por lo anterior, el proceso no anexó evidencias de esta verificación, por lo tanto, se recomienda priorizar la ejecución de esta actividad, toda vez que la misma se encuentra vencida desde el día 06/12/2019.
</t>
    </r>
    <r>
      <rPr>
        <b/>
        <sz val="11"/>
        <rFont val="Arial"/>
        <family val="2"/>
      </rPr>
      <t>Actividad vencida en proceso.</t>
    </r>
  </si>
  <si>
    <r>
      <rPr>
        <b/>
        <sz val="11"/>
        <rFont val="Arial"/>
        <family val="2"/>
      </rPr>
      <t>01/07/2020</t>
    </r>
    <r>
      <rPr>
        <sz val="11"/>
        <rFont val="Arial"/>
        <family val="2"/>
      </rPr>
      <t>: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debe efectuar de manera presencial dado que es necesario verificar que la documentación registrada sea la que está presente en la oficina, por lo anterior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</si>
  <si>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debe efectuar de manera presencial dado que es necesario verificar que la documentación registrada sea la que está presente en la oficina,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6/12/2019.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</si>
  <si>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No obstante, teniendo en cuenta las reuniones virtuales y en la alternación dentro del ministerio se ha logrado verificar el FUID en 9 dependencias (Dirección de Espacio Urbano y territorial, Grupo de Control Interno Disciplinario, Oficina Asesora de Planeación, Oficina Asesora Jurídica, Secretaria General, Subdirección de Asistencia Técnica y Operaciones Urbanas Integrales, Subdirección de Promoción y Apoyo Técnico, Subdirección de Política de Desarrollo Urbano y Territorial, Talento Humano). Con lo anterior se lograría llegar a un acumulado del 37.20%.  Se anexa solicitud de ampliación de fechas, acta del Comité Institucional de Gestión y Desempeño y los FUID de las 9 dependencias nombradas.</t>
    </r>
  </si>
  <si>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 nueve (9) FUID en formato Excel, que corresponden a las dependencias: Dirección de Espacio Urbano y Territorial, Grupo de Control Interno Disciplinario, Oficina Asesora de Planeación, Oficina Asesora Jurídica, Secretaria General, Subdirección de Asistencia Técnica y Operaciones Urbanas, Subdirección de Políticas de Desarrollo Urbano, Subdirección de Promoción y Apoyo Técnico y Grupo de Talento Humano. Por lo anterior, la OCI como tercera línea de defensa se permite validar el avance del 38,6% en la actividad propuesta; razón por la cual, se recomienda que, conforme a la ampliación aprobada, se priorice la ejecución de esta actividad, toda vez que la misma vence el día 31/05/2021.</t>
  </si>
  <si>
    <r>
      <rPr>
        <b/>
        <sz val="11"/>
        <rFont val="Arial"/>
        <family val="2"/>
      </rPr>
      <t xml:space="preserve">30/12/2020: </t>
    </r>
    <r>
      <rPr>
        <sz val="11"/>
        <rFont val="Arial"/>
        <family val="2"/>
      </rPr>
      <t>Teniendo en cuenta las dificultades presentadas por el COVID -19, la  realización de esta actividad se planifico para la vigencia 2021 dado que su ejecución se efectúa de manera presencial.</t>
    </r>
  </si>
  <si>
    <r>
      <t xml:space="preserve">Teniendo en cuenta la información reportada por el proceso, donde indica que “Teniendo en cuenta las dificultades presentadas por el COVID -19, la realización de esta actividad se planifico para la vigencia 2021 dado que su ejecución se efectúa de manera presencial”, el proceso no remitió evidencias, por lo cual, se recomienda que, conforme a la ampliación aprobada, se priorice la ejecución de esta actividad, toda vez que la misma vence el día 31/05/2021.
</t>
    </r>
    <r>
      <rPr>
        <b/>
        <sz val="11"/>
        <rFont val="Arial"/>
        <family val="2"/>
      </rPr>
      <t>Actividad en proceso.</t>
    </r>
  </si>
  <si>
    <r>
      <t xml:space="preserve">08/04/2021 </t>
    </r>
    <r>
      <rPr>
        <sz val="11"/>
        <color theme="1"/>
        <rFont val="Arial"/>
        <family val="2"/>
      </rPr>
      <t>Teniendo en cuenta las dificultades presentadas por el COVID -19, la realización de esta actividad se planificará para el primer semestre de la vigencia 2021 dado que su ejecución se efectúa de manera presencial.</t>
    </r>
  </si>
  <si>
    <r>
      <t>Teniendo en cuenta la información reportada por el proceso, donde indica que “</t>
    </r>
    <r>
      <rPr>
        <i/>
        <sz val="11"/>
        <rFont val="Arial"/>
        <family val="2"/>
      </rPr>
      <t>Teniendo en cuenta las dificultades presentadas por el COVID -19, la realización de esta actividad se planificará para el primer semestre de la vigencia 2021 dado que su ejecución se efectúa de manera presencial</t>
    </r>
    <r>
      <rPr>
        <sz val="11"/>
        <rFont val="Arial"/>
        <family val="2"/>
      </rPr>
      <t xml:space="preserve">”, el proceso no remitió evidencias, por lo cual, se recomienda que, conforme a la ampliación aprobada, se priorice la ejecución de esta actividad, toda vez que la misma vence el día 31/05/2021.
</t>
    </r>
    <r>
      <rPr>
        <b/>
        <sz val="11"/>
        <rFont val="Arial"/>
        <family val="2"/>
      </rPr>
      <t>Actividad en proceso.</t>
    </r>
  </si>
  <si>
    <r>
      <t xml:space="preserve">
09/07/2021:</t>
    </r>
    <r>
      <rPr>
        <sz val="11"/>
        <color theme="1"/>
        <rFont val="Arial"/>
        <family val="2"/>
      </rPr>
      <t xml:space="preserve"> Para la verificación y validación del diligenciamiento del FUID se realizaron dos visitas en el mes de abril con el Grupo de Atención al Usuario y Archivo y el Grupo de Tesorería, en el mes de mayo se realizó una visita con el Grupo de Contratos y en el mes de junio se realizaron 6 visitas con el Grupo de Titulación y Saneamiento Predial, Oficina de Control Interno, Grupo de Conceptos, Grupo de Procesos Judiciales. Grupo de Acciones Constitucionales y la Oficina Asesora Jurídica. 
Como evidencia se anexan Actas de reunión de las mesas de trabajo del Grupo de Atención al Usuario y Archivo, Grupo de Tesorería, Grupo de Contratos, Grupo de Titulación y Saneamiento Predial, Oficina de Control Interno, Grupo de Conceptos, Grupo de Procesos Judiciales, Grupo de Acciones Constitucionales y la Oficina Asesora Jurídica.</t>
    </r>
    <r>
      <rPr>
        <b/>
        <sz val="11"/>
        <color theme="1"/>
        <rFont val="Arial"/>
        <family val="2"/>
      </rPr>
      <t xml:space="preserve">
</t>
    </r>
  </si>
  <si>
    <r>
      <t xml:space="preserve">Teniendo en cuenta la información reportada por el proceso, se verificó la remisión de nueve (9) actas de reunión efectuadas con las siguientes dependencias: Grupo de Atención al Usuario y Archivo, Grupo de contratos, Grupo de Tesorería, Grupo de Titulación y saneamiento predial, Grupo de Acciones Constitucionales, Grupo de Conceptos, Grupo de Procesos Judiciales, Oficina Asesora Jurídica y Oficina de Control Interno, en las cuales se observa la descripción de la verificación sobre la elaboración del FUID de los archivos de gestión pertenecientes a las dependencias precitadas, por lo cual, se valida el avance en la revisión efectuada para un total de 26 dependencias acompañadas, representando un 57.8%.
No obstante, para determinar el cumplimiento de la presente actividad, se hace necesario que el proceso remita la totalidad de las actas de reunión, considerando las dependencias intervenidas en vigencias anteriores, conforme a la evidencia documental en el presente plan. Por lo anteriormente expuesto, se recomienda que, se priorice la ejecución de esta actividad, toda vez que la misma venció el día 31/05/2021
</t>
    </r>
    <r>
      <rPr>
        <b/>
        <sz val="11"/>
        <rFont val="Arial"/>
        <family val="2"/>
      </rPr>
      <t>Actividad vencida en proceso.</t>
    </r>
  </si>
  <si>
    <r>
      <t>07/10/2021:</t>
    </r>
    <r>
      <rPr>
        <sz val="11"/>
        <color theme="1"/>
        <rFont val="Arial"/>
        <family val="2"/>
      </rPr>
      <t xml:space="preserve"> Para la verificación y validación del diligenciamiento del FUID se realizaron seis (3) visitas en el mes de julio con la Dirección de Espacio Urbano y Territorial, Subdirección de Asistencia Técnica y Operaciones Urbanas Integrales y la Subdirección de Política de Desarrollo Urbano y Territorial y en el mes de agosto se realizó una (1) visita con el Grupo de Recursos Físicos. 
Como evidencia se anexa Informe actualizado y Actas de reunión de las mesas de trabajo de la Dirección de Espacio Urbano y Territorial, Subdirección de Asistencia Técnica y Operaciones Urbanas Integrales, Subdirección de Política de Desarrollo Urbano y Territorial y Grupo de Recursos Físicos.</t>
    </r>
  </si>
  <si>
    <r>
      <rPr>
        <sz val="11"/>
        <color theme="1"/>
        <rFont val="Arial"/>
        <family val="2"/>
      </rPr>
      <t>El proceso aporta como evidencia del cumplimiento de la actividad el Informe de seguimiento a la organización de archivos de gestión de fecha 31 de agosto de 2021; así como, cuatro (4) actas de las mesas de trabajo realizadas con la Dirección de Espacio Urbano y Territorial, Subdirección de Asistencia Técnica y Operaciones Urbanas Integrales, Subdirección de Política de Desarrollo Urbano y Territorial y Grupo de Recursos Físicos, en las cuales se contempla la Validación y verificación diligenciamiento del Formato Único de Inventario Documental –FUID. Lo anterior, permite validar el cumplimiento a la actividad programada.</t>
    </r>
    <r>
      <rPr>
        <b/>
        <sz val="11"/>
        <color theme="1"/>
        <rFont val="Arial"/>
        <family val="2"/>
      </rPr>
      <t xml:space="preserve">
Actividad cumplida
</t>
    </r>
  </si>
  <si>
    <r>
      <rPr>
        <b/>
        <sz val="11"/>
        <color theme="1"/>
        <rFont val="Arial"/>
        <family val="2"/>
      </rPr>
      <t xml:space="preserve">16/12/2021: </t>
    </r>
    <r>
      <rPr>
        <sz val="11"/>
        <color theme="1"/>
        <rFont val="Arial"/>
        <family val="2"/>
      </rPr>
      <t>Para la verificación y validación del diligenciamiento del FUID se realizaron tres (3) visitas en el mes de septiembre con la Dirección de Vivienda Rural, Subdirección de Política y Apoyo Técnico y la Subdirección de Acompañamiento y Evaluación, en el mes de octubre se realizó una (1) visita en la Dirección del Sistema Habitacional y en el mes de noviembre se realizaron dos (2) visitas con el Grupo de Seguimiento y Evaluación y la Oficina Asesora de Planeación
Como evidencia se anexa Informe actualizado y Actas de reunión de las mesas de trabajo de la Dirección de Vivienda Rural, Subdirección de Política y Apoyo Técnico, Subdirección de Acompañamiento y Evaluación, Dirección del Sistema Habitacional, Grupo de Seguimiento y Evaluación y la Oficina Asesora de Planeación.</t>
    </r>
    <r>
      <rPr>
        <b/>
        <sz val="11"/>
        <color theme="1"/>
        <rFont val="Arial"/>
        <family val="2"/>
      </rPr>
      <t xml:space="preserve">
Adicional por solicitud del AGN se anexa el procedimiento GDC-P-09 Entrega de Archivo por desvinculación y/o culminación de obligaciones contractuales 1.0</t>
    </r>
  </si>
  <si>
    <r>
      <t xml:space="preserve">El proceso aporta como evidencia del cumplimiento de la actividad   los siguientes soportes: 1.  4.INFORME SEGUIMIENTO ARCHIVO DE GESTION 2021, a las siguientes dependencias: Acompañamiento técnico en la Organización de los archivos de gestión., Grupo atención al usuario y archivo, Grupo de contratos, Grupo de Titulación y Saneamiento Predial, Oficina de Control Interno, Grupo de Conceptos, Grupo de Acciones Constitucionales. Oficina Asesora Jurídica, Dirección de Vivienda Rural, Subdirección de Política de Desarrollo Urbano y Territorial, Subdirección Asistencia Técnica Y Operaciones Urbanas Integrales, Grupo de Recursos Físicos, Dirección de Vivienda Rural, Subdirección de Política y Apoyo Técnico, Dirección del Sistema Habitacional, Oficina Asesora de Planeación y Grupo Seguimiento Evaluación. Así como 6 actas de mesas de trabajo así: Acta de reunión - Dirección del Sistema Habitacional, Acta de reunión - Grupo de Seguimiento y Evaluación, Acta de reunión - Oficina Asesora de Planeación, Acta de reunión Dirección de Vivienda Rural, Acta de Reunión Subdirección de Acompañamiento y Evaluación, Acta de reunión Subdirección de Política y Apoyo Técnico, También anexa el procedimiento   GDC-P-09 Entrega de Archivo por desvinculación y/o culminación de obligaciones contractuales 1.0.
</t>
    </r>
    <r>
      <rPr>
        <b/>
        <sz val="11"/>
        <color theme="1"/>
        <rFont val="Arial"/>
        <family val="2"/>
      </rPr>
      <t>Actividad cumplida</t>
    </r>
  </si>
  <si>
    <t>Presentar ante el CIGYD, el seguimiento al diligenciamiento del FUID de cada dependencia</t>
  </si>
  <si>
    <t>Acta de sesión</t>
  </si>
  <si>
    <r>
      <rPr>
        <sz val="11"/>
        <rFont val="Arial"/>
        <family val="2"/>
      </rPr>
      <t>El proceso no aporta evidencias del cumplimiento de la actividad “Presentar ante el CIGYD, el seguimiento al diligenciamiento del FUID de cada dependencia”, toda vez que esta depende de las actividades antecesoras. Por lo anterior, se recomienda priorizar la ejecución de esta actividad, toda vez que la misma se encuentra vencida desde el día 31/03/2020.</t>
    </r>
    <r>
      <rPr>
        <b/>
        <sz val="11"/>
        <rFont val="Arial"/>
        <family val="2"/>
      </rPr>
      <t xml:space="preserve">
Actividad sin iniciar.</t>
    </r>
  </si>
  <si>
    <r>
      <rPr>
        <sz val="11"/>
        <rFont val="Arial"/>
        <family val="2"/>
      </rPr>
      <t>Teniendo en cuenta la información reportada por el proceso “(…) esta actividad es directamente dependiente de la finalización de las actividades iniciales, por tal motivo se solicitará al Archivo General de la Nación ampliación del plazo de terminación,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31/03/2020.</t>
    </r>
    <r>
      <rPr>
        <b/>
        <sz val="11"/>
        <rFont val="Arial"/>
        <family val="2"/>
      </rPr>
      <t xml:space="preserve">
Actividad sin iniciar.</t>
    </r>
  </si>
  <si>
    <r>
      <rPr>
        <b/>
        <sz val="11"/>
        <rFont val="Arial"/>
        <family val="2"/>
      </rPr>
      <t>05/10/2020:</t>
    </r>
    <r>
      <rPr>
        <sz val="11"/>
        <rFont val="Arial"/>
        <family val="2"/>
      </rPr>
      <t xml:space="preserve"> 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</si>
  <si>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rPr>
        <b/>
        <sz val="11"/>
        <rFont val="Arial"/>
        <family val="2"/>
      </rPr>
      <t>30/12/2020:</t>
    </r>
    <r>
      <rPr>
        <sz val="11"/>
        <rFont val="Arial"/>
        <family val="2"/>
      </rPr>
      <t xml:space="preserve"> Esta actividad es directamente dependiente de la culminación de la acción anterior </t>
    </r>
  </si>
  <si>
    <r>
      <rPr>
        <sz val="11"/>
        <rFont val="Arial"/>
        <family val="2"/>
      </rPr>
      <t>Teniendo en cuenta la información reportada por el proceso, donde indica que “Esta actividad es directamente dependiente de la culminación de la acción anterior”, por lo cual se recomienda que, conforme a la ampliación aprobada, se priorice la ejecución de esta actividad, toda vez que la misma vence el día 30/06/2021.</t>
    </r>
    <r>
      <rPr>
        <b/>
        <sz val="11"/>
        <rFont val="Arial"/>
        <family val="2"/>
      </rPr>
      <t xml:space="preserve">
Actividad sin iniciar.</t>
    </r>
  </si>
  <si>
    <r>
      <rPr>
        <b/>
        <sz val="11"/>
        <rFont val="Arial"/>
        <family val="2"/>
      </rPr>
      <t>08/04/2021</t>
    </r>
    <r>
      <rPr>
        <sz val="11"/>
        <rFont val="Arial"/>
        <family val="2"/>
      </rPr>
      <t xml:space="preserve"> Esta actividad es directamente dependiente de la culminación de la acción anterior </t>
    </r>
  </si>
  <si>
    <r>
      <rPr>
        <b/>
        <sz val="11"/>
        <rFont val="Arial"/>
        <family val="2"/>
      </rPr>
      <t xml:space="preserve">30/06/2021: </t>
    </r>
    <r>
      <rPr>
        <sz val="11"/>
        <rFont val="Arial"/>
        <family val="2"/>
      </rPr>
      <t>El seguimiento de esta actividad se presentará ante el Comité Institucional de Gestión y Desempeño en la sesión que esta programada para el día 06/07/2021.</t>
    </r>
  </si>
  <si>
    <r>
      <rPr>
        <sz val="11"/>
        <rFont val="Arial"/>
        <family val="2"/>
      </rPr>
      <t>Teniendo en cuenta la información reportada por el proceso, donde indica que “El seguimiento de esta actividad se presentará ante el Comité Institucional de Gestión y Desempeño en la sesión que está programada para el día 06/07/2021”, por lo cual se recomienda que, conforme a la ampliación aprobada, se priorice la ejecución de esta actividad, toda vez que la misma venció el día 30/06/2021.</t>
    </r>
    <r>
      <rPr>
        <b/>
        <sz val="11"/>
        <rFont val="Arial"/>
        <family val="2"/>
      </rPr>
      <t xml:space="preserve">
Actividad vencida sin iniciar.</t>
    </r>
  </si>
  <si>
    <r>
      <rPr>
        <b/>
        <sz val="11"/>
        <rFont val="Arial"/>
        <family val="2"/>
      </rPr>
      <t xml:space="preserve">07/10/2021: </t>
    </r>
    <r>
      <rPr>
        <sz val="11"/>
        <rFont val="Arial"/>
        <family val="2"/>
      </rPr>
      <t>El seguimiento de esta actividad se presentó ante el Comité Institucional de Gestión y desempeño - CIGYD en la sesión virtual por correo electrónico realizada el día 06/07/2021. Como evidencia se anexa acta No. 04 de 2021 con sus respectivos anexos con la cual se da cumplimiento a la actividad.</t>
    </r>
  </si>
  <si>
    <r>
      <t>El proceso aporta como evidencia del cumplimiento de la actividad el acta No. 04 y la presentación de la Tercera Sesión Ordinaria no presencial del Comité Institucional de Gestión y Desempeño del 6 de julio de 2021, en la cual se observa, en la diapositiva No.55; el seguimiento realizado al diligenciamiento del FUID de cada dependencia. Lo anterior, permite validar el cumplimiento a la actividad programada</t>
    </r>
    <r>
      <rPr>
        <b/>
        <sz val="11"/>
        <rFont val="Arial"/>
        <family val="2"/>
      </rPr>
      <t xml:space="preserve">.
Actividad cumplida
</t>
    </r>
  </si>
  <si>
    <r>
      <rPr>
        <b/>
        <sz val="11"/>
        <rFont val="Arial"/>
        <family val="2"/>
      </rPr>
      <t>Organización Documental.</t>
    </r>
    <r>
      <rPr>
        <sz val="11"/>
        <rFont val="Arial"/>
        <family val="2"/>
      </rPr>
      <t xml:space="preserve"> Conformación de los archivos Publicos.Tablas de Valoración Documental-TVD.La entidad no ha culminado con el proceso de implementación de las TVD para la organización del fondo documental del extinto INURBE e Instituto de Crédito Territorial.</t>
    </r>
  </si>
  <si>
    <t>ACCION 7</t>
  </si>
  <si>
    <t>Continuar con la implementación de  las TVD para la organización del Fondo Documental del Extinto Inerve e Instituto de Crédito Territorial según lo definido en el acuerdo 02 de 2014.</t>
  </si>
  <si>
    <t>Identificar el listado de series, subseries y/o asuntos que presentan inconsistencias en la valoración secundaria y disposición final asignada en la TVD, con énfasis en aquellos que presentan eliminación.</t>
  </si>
  <si>
    <t>Listado de series, subseries y/o asuntos</t>
  </si>
  <si>
    <t>A través  de la gestión que se realiza en archivo central hasta el momento se adelanta la verificación de las series que solicitan en préstamo vs las TVD y hasta la fecha no se ha evidenciado  series que presenten inconsistencias en la valoración, documental que contempla la tabla por lo que se continuara con la verificación.</t>
  </si>
  <si>
    <t>Matriz de listado de series, subseries y/o asuntos</t>
  </si>
  <si>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cumplimiento de la actividad del 3%.  
</t>
    </r>
    <r>
      <rPr>
        <b/>
        <sz val="11"/>
        <rFont val="Arial"/>
        <family val="2"/>
      </rPr>
      <t>Actividad en proceso.</t>
    </r>
  </si>
  <si>
    <t xml:space="preserve">Organización Documental. Conformación de los archivos Públicos. Tablas de Valoración Documental-TVD. Reporta avance del 2%. 
La entidad no ha culminado con el proceso de implementación de las TVD para la organización del fondo documental del extinto INURBE e Instituto de Crédito Territorial. 
Se invita a seguir revisando los documentos que están identificados como ELIMINACIÓN y que aún siguen siendo consultados, por tal razón, se debe revisar la disposición final de las series documentales establecidas en las TVD del extinto INURBE, y si es necesario realizar ajustes a las TVD. 
Se exhorta a la entidad seguir aplicando las TVD aprobadas por el AGN, según acto administrativo de fecha resolución 171 del 30 de mayo de 2012, las cuales constan de trece (13) períodos documentales. Realizar transferencia secundaria de los archivos a donde corresponda. 
Esperamos recibir copia de las actas de transferencia e inventarios documentales objeto de transferencia secundaria. 
Conclusión: Hallazgo no superado. </t>
  </si>
  <si>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trimestre en el cumplimiento de la actividad del 6%.  
</t>
    </r>
    <r>
      <rPr>
        <b/>
        <sz val="11"/>
        <rFont val="Arial"/>
        <family val="2"/>
      </rPr>
      <t>Actividad en proceso.</t>
    </r>
  </si>
  <si>
    <r>
      <t xml:space="preserve">De acuerdo con la información reportada por el proceso “hasta la fecha no se ha evidenciado series que presenten inconsistencias en la valoración, documental que contempla la tabla por lo que se continuara con la verificación”; por lo anterior se presenta un avance en el trimestre en el cumplimiento de la actividad del 10%.  
Sin embargo, el avance reportado es muy bajo respecto al 
</t>
    </r>
    <r>
      <rPr>
        <b/>
        <sz val="11"/>
        <rFont val="Arial"/>
        <family val="2"/>
      </rPr>
      <t>Actividad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</si>
  <si>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estaba efectuando en el archivo central sede la Fragua de manera presencial, por lo anterior se solicitará al Archivo General de la Nación ampliación del plazo en la ejecución de esta tarea, previa aprobación del CIGYD.</t>
    </r>
  </si>
  <si>
    <r>
      <t xml:space="preserve">Teniendo en cuenta la información reportada por el proceso “(…) actividad se ha visto afectada por la emergencia sanitaria decretada entorno al Covid-19, dado que se restringió el ingreso a las instalaciones del MVCT con el fin de mitigar el contagio y salvaguardar la vida tanto de los funcionarios como de la población civil, cabe aclarar que esta actividad se estaba efectuando en el archivo central sede la Fragua de manera presencial,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se encuentra vencida desde el día 31/05/2020.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</si>
  <si>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Se anexa solicitud de ampliación de fechas y acta del Comité Institucional de Gestión y Desempeño.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</si>
  <si>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identificación de series, subseries y/o asuntos que presentan inconsistencias en la valoración secundaria y disposición final asignada en la TVD; razón por la cual, se recomienda que, conforme a la ampliación aprobada, se priorice la ejecución de esta actividad, toda vez que la misma vence el día 31/12/2021.
</t>
    </r>
    <r>
      <rPr>
        <b/>
        <sz val="11"/>
        <rFont val="Arial"/>
        <family val="2"/>
      </rPr>
      <t>Actividad en proceso.</t>
    </r>
  </si>
  <si>
    <r>
      <rPr>
        <b/>
        <sz val="11"/>
        <rFont val="Arial"/>
        <family val="2"/>
      </rPr>
      <t>30/12/2020:</t>
    </r>
    <r>
      <rPr>
        <sz val="11"/>
        <rFont val="Arial"/>
        <family val="2"/>
      </rPr>
      <t xml:space="preserve"> Según las consultas que se realizan en el archivo central, se estableció una matriz la cual registra los periodos que presentan eliminación y que aún son consultados, todavía se está revisando que otros documentos presentan la misma condición para luego realizar su respectiva valoración. Como evidencia se carga matriz de identificación.</t>
    </r>
  </si>
  <si>
    <r>
      <t xml:space="preserve">Teniendo en cuenta la información reportada por el proceso, se verificó la remisión de un (1) documento en formato Excel denominado “Matriz_identificacion_Eliminacion”, en el cual se observa la identificación de los periodos y series que presentan eliminación y aún son consultado, razón por la cual, esta oficina se permite validar el avance de esta actividad y se recomienda que, conforme a la ampliación aprobada, se priorice la ejecución de esta actividad, toda vez que la misma venció el día 31/12/2021.
</t>
    </r>
    <r>
      <rPr>
        <b/>
        <sz val="11"/>
        <rFont val="Arial"/>
        <family val="2"/>
      </rPr>
      <t>Actividad vencida en proceso</t>
    </r>
  </si>
  <si>
    <r>
      <rPr>
        <b/>
        <sz val="11"/>
        <rFont val="Arial"/>
        <family val="2"/>
      </rPr>
      <t>08/04/2021:</t>
    </r>
    <r>
      <rPr>
        <sz val="11"/>
        <rFont val="Arial"/>
        <family val="2"/>
      </rPr>
      <t xml:space="preserve"> Según las consultas que se realizan en el archivo central sede Fragua, se estableció una matriz la cual registra los periodos, series, subseries y/o asuntos que presentan eliminación y que aún son consultados por la entidad, 
En las verificaciones realizadas por GAUA se han identificado otros documentos que presentan la misma condición los cuales están relacionados en la matriz, esta actividad se seguirá realizando en el primer semestre de la vigencia 2021 para poder seguir identificando los documentos que presentan la misma condición, posterior a esto se realizara la respectiva valoración. Como evidencia se carga matriz de identificación.</t>
    </r>
  </si>
  <si>
    <r>
      <t>Teniendo en cuenta la información reportada por el proceso, se verificó la remisión de un (1) documento en formato Excel denominado “</t>
    </r>
    <r>
      <rPr>
        <i/>
        <sz val="11"/>
        <rFont val="Arial"/>
        <family val="2"/>
      </rPr>
      <t>Matriz_identificacion_Eliminacion</t>
    </r>
    <r>
      <rPr>
        <sz val="11"/>
        <rFont val="Arial"/>
        <family val="2"/>
      </rPr>
      <t xml:space="preserve">”, en el cual se observa la identificación de los periodos y series que presentan eliminación y aún son consultados al interior de la Entidad, razón por la cual, esta oficina se permite validar el avance de esta actividad y se recomienda que, conforme a la ampliación aprobada, se priorice la ejecución de esta actividad, toda vez que la misma venció el día 31/12/2021.
</t>
    </r>
    <r>
      <rPr>
        <b/>
        <sz val="11"/>
        <rFont val="Arial"/>
        <family val="2"/>
      </rPr>
      <t>Actividad vencida en proceso</t>
    </r>
  </si>
  <si>
    <r>
      <rPr>
        <b/>
        <sz val="11"/>
        <rFont val="Arial"/>
        <family val="2"/>
      </rPr>
      <t xml:space="preserve">30/06/2021: </t>
    </r>
    <r>
      <rPr>
        <sz val="11"/>
        <rFont val="Arial"/>
        <family val="2"/>
      </rPr>
      <t>GAUA continuó con la verificación de los documentos que son eliminación y que aún son consultados por la entidad y no se identificaron nuevas series, subseries o asuntos que deban ser incluidos en la matriz.</t>
    </r>
  </si>
  <si>
    <r>
      <t xml:space="preserve">Teniendo en cuenta la información reportada por el proceso, donde indica que “GAUA continuó con la verificación de los documentos que son eliminación y que aún son consultados por la entidad y no se identificaron nuevas series, subseries o asuntos que deban ser incluidos en la matriz” el proceso no remitió evidencias, por lo cual, se recomienda que, se priorice la ejecución de esta actividad, toda vez que la misma venció el día 31/12/2021.
Así mismo, es importante que el proceso remita como evidencia la matriz con el listado total de series y subseries donde pueda corroborarse la verificación citada en sus monitoreos.
</t>
    </r>
    <r>
      <rPr>
        <b/>
        <sz val="11"/>
        <rFont val="Arial"/>
        <family val="2"/>
      </rPr>
      <t>Actividad vencida en proceso.</t>
    </r>
  </si>
  <si>
    <r>
      <rPr>
        <b/>
        <sz val="11"/>
        <rFont val="Arial"/>
        <family val="2"/>
      </rPr>
      <t xml:space="preserve">07/10/2021: </t>
    </r>
    <r>
      <rPr>
        <sz val="11"/>
        <rFont val="Arial"/>
        <family val="2"/>
      </rPr>
      <t>GAUA continuó con la verificación de los documentos que son eliminación y que aún son consultados por la entidad y no se identificaron nuevas series, subseries o asuntos que deban ser incluidos en la matriz.</t>
    </r>
  </si>
  <si>
    <r>
      <t xml:space="preserve">Teniendo en cuenta la información reportada por el proceso, donde indica que “GAUA continuó con la verificación de los documentos que son eliminación y que aún son consultados por la entidad y no se identificaron nuevas series, subseries o asuntos que deban ser incluidos en la matriz”, no obstante, el proceso no remitió evidencias, por lo cual, se recomienda que, se priorice la ejecución de esta actividad, toda vez que la misma venció el día 31/12/2020.
Así mismo, es importante que el proceso remita como evidencia la matriz con el listado total de series y subseries donde pueda corroborarse la verificación citada en sus monitoreos.
</t>
    </r>
    <r>
      <rPr>
        <b/>
        <sz val="11"/>
        <rFont val="Arial"/>
        <family val="2"/>
      </rPr>
      <t>Actividad vencida en proceso.</t>
    </r>
  </si>
  <si>
    <r>
      <rPr>
        <b/>
        <sz val="11"/>
        <rFont val="Arial"/>
        <family val="2"/>
      </rPr>
      <t>16/12/2021:</t>
    </r>
    <r>
      <rPr>
        <sz val="11"/>
        <rFont val="Arial"/>
        <family val="2"/>
      </rPr>
      <t xml:space="preserve"> GAUA continuó con la verificación de los documentos que son eliminación y que aún son consultados por la entidad y no se identificaron nuevas series, subseries o asuntos que deban ser incluidos en la matriz. Se espera realizar la elaboración de la propuesta de la ficha de valoración en la vigencia 2022 para darle cierre a esta actividad.</t>
    </r>
  </si>
  <si>
    <r>
      <t xml:space="preserve">Teniendo en cuenta la información reportada por el proceso, donde indica que “GAUA continuó con la verificación de los documentos que son eliminación y que aún son consultados por la entidad y no se identificaron nuevas series, subseries o asuntos que deban ser incluidos en la matriz”, no obstante, el proceso no remitió evidencias, por lo cual, se recomienda que, se priorice la ejecución de esta actividad, toda vez que la misma venció el día 31/12/2020.
</t>
    </r>
    <r>
      <rPr>
        <b/>
        <sz val="11"/>
        <rFont val="Arial"/>
        <family val="2"/>
      </rPr>
      <t>Actividad vencida en proceso.</t>
    </r>
  </si>
  <si>
    <t>INFORME N°11
30/12/2022</t>
  </si>
  <si>
    <r>
      <rPr>
        <b/>
        <sz val="11"/>
        <rFont val="Arial"/>
        <family val="2"/>
      </rPr>
      <t>07/04/2022:</t>
    </r>
    <r>
      <rPr>
        <sz val="11"/>
        <rFont val="Arial"/>
        <family val="2"/>
      </rPr>
      <t xml:space="preserve"> En base a la revisión realizada en los documentos de eliminación y las solicitudes de información realizadas al MVCT, el Grupo de Atención al Usuario y Archivo determinó que las series </t>
    </r>
    <r>
      <rPr>
        <b/>
        <sz val="11"/>
        <rFont val="Arial"/>
        <family val="2"/>
      </rPr>
      <t>OBLIGACIONES HIPOTECARIAS Y ESCRITURAS PUBLICAS</t>
    </r>
    <r>
      <rPr>
        <sz val="11"/>
        <rFont val="Arial"/>
        <family val="2"/>
      </rPr>
      <t xml:space="preserve"> son de importancia para responder solicitudes de información, por tal motivo los anteriores no se pueden eliminar. Como evidencia se anexa matriz con las series, subseries o asuntos a las cuales se les debe generar ficha de valoración para ser presentada ante el Comité Institucional de Gestión y Desempeño – CIGYD.</t>
    </r>
  </si>
  <si>
    <t>Elaborar la propuesta de ficha de valoración de las series, subseries y/o asuntos identificadas</t>
  </si>
  <si>
    <t>Propuesta de ficha de valoración</t>
  </si>
  <si>
    <r>
      <rPr>
        <b/>
        <sz val="11"/>
        <rFont val="Arial"/>
        <family val="2"/>
      </rPr>
      <t>01/07/2020:</t>
    </r>
    <r>
      <rPr>
        <sz val="11"/>
        <rFont val="Arial"/>
        <family val="2"/>
      </rPr>
      <t xml:space="preserve"> Esta actividad aún no ha podido ser iniciada, dado que su realización depende de la culminación de la acción anterior, por tal motivo se solicitará al Archivo General de la Nación ampliación del plazo en la ejecución de esta tarea, previa aprobación del CIGYD</t>
    </r>
  </si>
  <si>
    <r>
      <rPr>
        <sz val="11"/>
        <rFont val="Arial"/>
        <family val="2"/>
      </rPr>
      <t>Teniendo en cuenta la información reportada por el proceso “(…)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30/09/2020.</t>
    </r>
    <r>
      <rPr>
        <b/>
        <sz val="11"/>
        <rFont val="Arial"/>
        <family val="2"/>
      </rPr>
      <t xml:space="preserve">
Actividad sin iniciar.</t>
    </r>
  </si>
  <si>
    <r>
      <rPr>
        <b/>
        <sz val="11"/>
        <rFont val="Arial"/>
        <family val="2"/>
      </rPr>
      <t xml:space="preserve">05/10/2020: </t>
    </r>
    <r>
      <rPr>
        <sz val="11"/>
        <rFont val="Arial"/>
        <family val="2"/>
      </rPr>
      <t>De manera atenta se informa el cambio de fecha de terminación de esta actividad a 30/03/2021,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</si>
  <si>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propuesta de ficha de valoración de series, subseries y/o asuntos identificadas; razón por la cual, se recomienda que, conforme a la ampliación aprobada, se priorice la ejecución de esta actividad, toda vez que la misma vence el día 30/03/2021
</t>
    </r>
    <r>
      <rPr>
        <b/>
        <sz val="11"/>
        <rFont val="Arial"/>
        <family val="2"/>
      </rPr>
      <t>Actividad sin iniciar.</t>
    </r>
  </si>
  <si>
    <r>
      <t xml:space="preserve">
</t>
    </r>
    <r>
      <rPr>
        <b/>
        <sz val="11"/>
        <rFont val="Arial"/>
        <family val="2"/>
      </rPr>
      <t xml:space="preserve">30/12/2020: </t>
    </r>
    <r>
      <rPr>
        <sz val="11"/>
        <rFont val="Arial"/>
        <family val="2"/>
      </rPr>
      <t>Esta actividad dependen de la culminación de la actividad anterior.</t>
    </r>
  </si>
  <si>
    <r>
      <t>Teniendo en cuenta la información reportada por el proceso, donde indica que “</t>
    </r>
    <r>
      <rPr>
        <i/>
        <sz val="11"/>
        <rFont val="Arial"/>
        <family val="2"/>
      </rPr>
      <t>Esta actividad dependen de la culminación de la actividad anterior</t>
    </r>
    <r>
      <rPr>
        <sz val="11"/>
        <rFont val="Arial"/>
        <family val="2"/>
      </rPr>
      <t xml:space="preserve">”, el proceso no anexó evidencias relacionadas, por lo cual, se recomienda que, conforme a la ampliación aprobada, se priorice la ejecución de esta actividad, toda vez que la misma vence el día 30/03/2021
</t>
    </r>
    <r>
      <rPr>
        <b/>
        <sz val="11"/>
        <rFont val="Arial"/>
        <family val="2"/>
      </rPr>
      <t>Actividad sin iniciar.</t>
    </r>
  </si>
  <si>
    <r>
      <rPr>
        <b/>
        <sz val="11"/>
        <rFont val="Arial"/>
        <family val="2"/>
      </rPr>
      <t>08/04/2021</t>
    </r>
    <r>
      <rPr>
        <sz val="11"/>
        <rFont val="Arial"/>
        <family val="2"/>
      </rPr>
      <t>: Esta actividad dependen de la culminación de la actividad anterior.</t>
    </r>
  </si>
  <si>
    <r>
      <t xml:space="preserve">Teniendo en cuenta la información reportada por el proceso, donde indica que “Esta actividad depende de la culminación de la actividad anterior”, el proceso no anexó evidencias relacionadas, por lo cual, se recomienda que, se priorice la ejecución de esta actividad, toda vez que la misma venció el día 30/03/2021
</t>
    </r>
    <r>
      <rPr>
        <b/>
        <sz val="11"/>
        <rFont val="Arial"/>
        <family val="2"/>
      </rPr>
      <t>Actividad vencida sin iniciar.</t>
    </r>
  </si>
  <si>
    <r>
      <rPr>
        <b/>
        <sz val="11"/>
        <rFont val="Arial"/>
        <family val="2"/>
      </rPr>
      <t xml:space="preserve">07/10/2021: </t>
    </r>
    <r>
      <rPr>
        <sz val="11"/>
        <rFont val="Arial"/>
        <family val="2"/>
      </rPr>
      <t xml:space="preserve">Esta actividad depende de la culminación de la acción anterior.
</t>
    </r>
  </si>
  <si>
    <r>
      <t xml:space="preserve">Teniendo en cuenta la información reportada por el proceso, donde indica que “Esta actividad depende de la culminación de la actividad anterior”, el proceso no anexó evidencias relacionadas, por lo cual, se recomienda que se priorice la ejecución de la actividad anterior que presenta estado vencida y en proceso; para dar inicio a esta actividad.
</t>
    </r>
    <r>
      <rPr>
        <b/>
        <sz val="11"/>
        <rFont val="Arial"/>
        <family val="2"/>
      </rPr>
      <t>Actividad vencida sin iniciar.</t>
    </r>
  </si>
  <si>
    <r>
      <rPr>
        <b/>
        <sz val="11"/>
        <rFont val="Arial"/>
        <family val="2"/>
      </rPr>
      <t>16/12/2021:</t>
    </r>
    <r>
      <rPr>
        <sz val="11"/>
        <rFont val="Arial"/>
        <family val="2"/>
      </rPr>
      <t xml:space="preserve"> Para el cumplimiento de esta actividad GAUA espera elaborar la propuesta de ficha de Valoración en la vigencia 2022 para ser presentada ante el Comité Institucional de Gestión y Desempeño – CIGYD.</t>
    </r>
  </si>
  <si>
    <r>
      <t xml:space="preserve">Teniendo en cuenta la información reportada por el proceso, donde indica que </t>
    </r>
    <r>
      <rPr>
        <i/>
        <sz val="11"/>
        <rFont val="Arial"/>
        <family val="2"/>
      </rPr>
      <t>“Para el cumplimiento de esta actividad GAUA espera elaborar la propuesta de ficha de Valoración en la vigencia 2022 para ser presentada ante el Comité Institucional de Gestión y Desempeño – CIGYD.”</t>
    </r>
    <r>
      <rPr>
        <sz val="11"/>
        <rFont val="Arial"/>
        <family val="2"/>
      </rPr>
      <t xml:space="preserve">, el proceso no anexó evidencias relacionadas, por lo cual, se recomienda que se priorice la ejecución de la actividad anterior que presenta estado vencida y en proceso; para dar inicio a esta actividad.
</t>
    </r>
    <r>
      <rPr>
        <b/>
        <sz val="11"/>
        <rFont val="Arial"/>
        <family val="2"/>
      </rPr>
      <t>Actividad vencida sin iniciar.</t>
    </r>
  </si>
  <si>
    <r>
      <rPr>
        <b/>
        <sz val="11"/>
        <rFont val="Arial"/>
        <family val="2"/>
      </rPr>
      <t xml:space="preserve">07/04/2022: </t>
    </r>
    <r>
      <rPr>
        <sz val="11"/>
        <rFont val="Arial"/>
        <family val="2"/>
      </rPr>
      <t xml:space="preserve">Terminada la revisión por el Grupo de Atención al Usuario y Archivo, se procederá a elaborar las fichas de valoración de las series </t>
    </r>
    <r>
      <rPr>
        <b/>
        <sz val="11"/>
        <rFont val="Arial"/>
        <family val="2"/>
      </rPr>
      <t>OBLIGACIONES HIPOTECARIAS Y ESCRITURAS</t>
    </r>
    <r>
      <rPr>
        <sz val="11"/>
        <rFont val="Arial"/>
        <family val="2"/>
      </rPr>
      <t xml:space="preserve"> PUBLICAS descritos en la matriz, se espera poder presentar el avance de las fichas de valoración en la tercera sesión del comité Institucional de Gestión y Desempeño – CIGYD. </t>
    </r>
  </si>
  <si>
    <t>Presentar al CIGYD para su aprobación la propuesta de ficha de valoración</t>
  </si>
  <si>
    <r>
      <rPr>
        <b/>
        <sz val="11"/>
        <rFont val="Arial"/>
        <family val="2"/>
      </rPr>
      <t>05/10/2020:</t>
    </r>
    <r>
      <rPr>
        <sz val="11"/>
        <rFont val="Arial"/>
        <family val="2"/>
      </rPr>
      <t xml:space="preserve">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</si>
  <si>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30/04/2021
</t>
    </r>
    <r>
      <rPr>
        <b/>
        <sz val="11"/>
        <rFont val="Arial"/>
        <family val="2"/>
      </rPr>
      <t>Actividad sin iniciar.</t>
    </r>
  </si>
  <si>
    <r>
      <rPr>
        <b/>
        <sz val="11"/>
        <rFont val="Arial"/>
        <family val="2"/>
      </rPr>
      <t>30/12/2020</t>
    </r>
    <r>
      <rPr>
        <sz val="11"/>
        <rFont val="Arial"/>
        <family val="2"/>
      </rPr>
      <t>: Esta actividad dependen de la culminación de la actividad anterior.</t>
    </r>
  </si>
  <si>
    <r>
      <t>Teniendo en cuenta la información reportada por el proceso, donde indica que “</t>
    </r>
    <r>
      <rPr>
        <i/>
        <sz val="11"/>
        <rFont val="Arial"/>
        <family val="2"/>
      </rPr>
      <t>Esta actividad depende de la culminación de la actividad anterior</t>
    </r>
    <r>
      <rPr>
        <sz val="11"/>
        <rFont val="Arial"/>
        <family val="2"/>
      </rPr>
      <t xml:space="preserve">”, el proceso no anexó evidencias relacionadas, por lo cual, se recomienda que, conforme a la ampliación aprobada, se priorice la ejecución de esta actividad, toda vez que la misma vence el día 30/04/2021
</t>
    </r>
    <r>
      <rPr>
        <b/>
        <sz val="11"/>
        <rFont val="Arial"/>
        <family val="2"/>
      </rPr>
      <t>Actividad sin iniciar.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</si>
  <si>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venció el día 30/04/2021
</t>
    </r>
    <r>
      <rPr>
        <b/>
        <sz val="11"/>
        <rFont val="Arial"/>
        <family val="2"/>
      </rPr>
      <t>Actividad vencida sin iniciar.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</si>
  <si>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venció el día 30/04/2021. 
</t>
    </r>
    <r>
      <rPr>
        <b/>
        <sz val="11"/>
        <rFont val="Arial"/>
        <family val="2"/>
      </rPr>
      <t>Actividad vencida sin iniciar.</t>
    </r>
  </si>
  <si>
    <r>
      <rPr>
        <b/>
        <sz val="11"/>
        <rFont val="Arial"/>
        <family val="2"/>
      </rPr>
      <t xml:space="preserve">16/12/2021: </t>
    </r>
    <r>
      <rPr>
        <sz val="11"/>
        <rFont val="Arial"/>
        <family val="2"/>
      </rPr>
      <t xml:space="preserve">Esta actividad depende de la culminación de la acción anterior.
</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</si>
  <si>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venció el día 30/04/2021.
</t>
    </r>
    <r>
      <rPr>
        <b/>
        <sz val="11"/>
        <rFont val="Arial"/>
        <family val="2"/>
      </rPr>
      <t>Actividad vencida sin iniciar.</t>
    </r>
  </si>
  <si>
    <r>
      <rPr>
        <b/>
        <sz val="11"/>
        <rFont val="Arial"/>
        <family val="2"/>
      </rPr>
      <t>07/04/2022:</t>
    </r>
    <r>
      <rPr>
        <sz val="11"/>
        <rFont val="Arial"/>
        <family val="2"/>
      </rPr>
      <t xml:space="preserve"> Esta actividad depende de la culminación de la acción anterior.</t>
    </r>
  </si>
  <si>
    <t>Socializar las fichas de valoración a los funcionarios y contratistas del Archivo Central</t>
  </si>
  <si>
    <t>05/10/2020: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es directamente dependiente de la culminación de las acciones anteriores. Se anexa solicitud de ampliación de fechas y acta del Comité Institucional de Gestión y Desempeño.</t>
  </si>
  <si>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31/05/2021
</t>
    </r>
    <r>
      <rPr>
        <b/>
        <sz val="11"/>
        <rFont val="Arial"/>
        <family val="2"/>
      </rPr>
      <t>Actividad sin iniciar.</t>
    </r>
  </si>
  <si>
    <r>
      <rPr>
        <b/>
        <sz val="11"/>
        <rFont val="Arial"/>
        <family val="2"/>
      </rPr>
      <t>30/12/2020:</t>
    </r>
    <r>
      <rPr>
        <sz val="11"/>
        <rFont val="Arial"/>
        <family val="2"/>
      </rPr>
      <t xml:space="preserve"> Esta actividad dependen de la culminación de la actividad anterior.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</si>
  <si>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vence el día 31/05/2021
</t>
    </r>
    <r>
      <rPr>
        <b/>
        <sz val="11"/>
        <rFont val="Arial"/>
        <family val="2"/>
      </rPr>
      <t>Actividad sin iniciar.</t>
    </r>
  </si>
  <si>
    <r>
      <rPr>
        <b/>
        <sz val="11"/>
        <rFont val="Arial"/>
        <family val="2"/>
      </rPr>
      <t>08/04/2021:</t>
    </r>
    <r>
      <rPr>
        <sz val="11"/>
        <rFont val="Arial"/>
        <family val="2"/>
      </rPr>
      <t xml:space="preserve"> Esta actividad dependen de la culminación de la actividad anterior.</t>
    </r>
  </si>
  <si>
    <r>
      <t xml:space="preserve">Teniendo en cuenta la información reportada por el proceso, donde indica que “Esta actividad depende de la culminación de la actividad anterior”, el proceso no anexó evidencias relacionadas, por lo cual, se recomienda que, se priorice la ejecución de esta actividad, toda vez que la misma venció el día 31/05/2021
</t>
    </r>
    <r>
      <rPr>
        <b/>
        <sz val="11"/>
        <rFont val="Arial"/>
        <family val="2"/>
      </rPr>
      <t>Actividad vencida sin iniciar.</t>
    </r>
  </si>
  <si>
    <r>
      <t xml:space="preserve">Teniendo en cuenta la información reportada por el proceso, donde indica que “Esta actividad depende de la culminación de la actividad anterior”, el proceso no anexó evidencias relacionadas, por lo cual, se recomienda que se priorice la ejecución de la actividad identificada como M1, que presenta estado vencida y en proceso,  para dar inicio a esta actividad.
</t>
    </r>
    <r>
      <rPr>
        <b/>
        <sz val="11"/>
        <rFont val="Arial"/>
        <family val="2"/>
      </rPr>
      <t>Actividad vencida sin iniciar.</t>
    </r>
  </si>
  <si>
    <r>
      <t xml:space="preserve">07/04/2022: </t>
    </r>
    <r>
      <rPr>
        <sz val="11"/>
        <rFont val="Arial"/>
        <family val="2"/>
      </rPr>
      <t>Esta actividad depende de la culminación de la acción anterior.</t>
    </r>
  </si>
  <si>
    <t>Presentar al CIGYD el seguimiento a la implementación de las fichas de valoración.</t>
  </si>
  <si>
    <t>Grupo de Atención al Usuario y Archivo - Oficina Asesora Jurídica</t>
  </si>
  <si>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razón por la cual, se recomienda que, conforme a la ampliación aprobada, se priorice la ejecución de esta actividad, toda vez que la misma vence el día 30/06/2021
</t>
    </r>
    <r>
      <rPr>
        <b/>
        <sz val="11"/>
        <rFont val="Arial"/>
        <family val="2"/>
      </rPr>
      <t>Actividad sin iniciar.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</si>
  <si>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vence el día 30/06/2021
</t>
    </r>
    <r>
      <rPr>
        <b/>
        <sz val="11"/>
        <rFont val="Arial"/>
        <family val="2"/>
      </rPr>
      <t>Actividad sin iniciar.</t>
    </r>
  </si>
  <si>
    <r>
      <t>Teniendo en cuenta la información reportada por el proceso, donde indica que “</t>
    </r>
    <r>
      <rPr>
        <i/>
        <sz val="11"/>
        <rFont val="Arial"/>
        <family val="2"/>
      </rPr>
      <t>Esta actividad depende de la culminación de la actividad anterior</t>
    </r>
    <r>
      <rPr>
        <sz val="11"/>
        <rFont val="Arial"/>
        <family val="2"/>
      </rPr>
      <t xml:space="preserve">”, el proceso no anexó evidencias relacionadas, por lo cual, se recomienda que, conforme a la ampliación aprobada, se priorice la ejecución de esta actividad, toda vez que la misma vence el día 30/06/2021
</t>
    </r>
    <r>
      <rPr>
        <b/>
        <sz val="11"/>
        <rFont val="Arial"/>
        <family val="2"/>
      </rPr>
      <t>Actividad sin iniciar.</t>
    </r>
  </si>
  <si>
    <r>
      <rPr>
        <b/>
        <sz val="11"/>
        <rFont val="Arial"/>
        <family val="2"/>
      </rPr>
      <t>30/06/2021:</t>
    </r>
    <r>
      <rPr>
        <sz val="11"/>
        <rFont val="Arial"/>
        <family val="2"/>
      </rPr>
      <t>La ejecución de esta actividad depende de la culminación de la acción anterior.</t>
    </r>
  </si>
  <si>
    <r>
      <t xml:space="preserve">Teniendo en cuenta la información reportada por el proceso, donde indica que “Esta actividad dependen de la culminación de la actividad anterior”, el proceso no anexó evidencias relacionadas, por lo cual, se recomienda que, se priorice la ejecución de esta actividad, toda vez que la misma venció el día 30/06/2021
</t>
    </r>
    <r>
      <rPr>
        <b/>
        <sz val="11"/>
        <rFont val="Arial"/>
        <family val="2"/>
      </rPr>
      <t>Actividad vencida sin iniciar.</t>
    </r>
  </si>
  <si>
    <r>
      <t xml:space="preserve">Teniendo en cuenta la información reportada por el proceso, donde indica que “Esta actividad depende de la culminación de la actividad anterior”, el proceso no anexó evidencias relacionadas, por lo cual, se recomienda que se priorice la ejecución de la actividad identificada como M1, que presenta estado vencida y en proceso; para dar inicio a esta actividad.
</t>
    </r>
    <r>
      <rPr>
        <b/>
        <sz val="11"/>
        <rFont val="Arial"/>
        <family val="2"/>
      </rPr>
      <t>Actividad vencida sin iniciar.</t>
    </r>
  </si>
  <si>
    <r>
      <rPr>
        <b/>
        <sz val="11"/>
        <rFont val="Arial"/>
        <family val="2"/>
      </rPr>
      <t xml:space="preserve">07/04/2022: </t>
    </r>
    <r>
      <rPr>
        <sz val="11"/>
        <rFont val="Arial"/>
        <family val="2"/>
      </rPr>
      <t>Esta actividad depende de la culminación de la acción anterior.</t>
    </r>
  </si>
  <si>
    <t>Organización de los archivos de Gestión. De conformidad con lo observado, el MVCT, presuntamente incumple con lo señalado en el acuerdo 042 de 2002, acuerdo 05 de 2013, acuerdo 02 de 2014 y articulo 6, acuerdo 060 de 2001 toda vez que la entidad no esta aplicando los criterios de organización de los archivos de gestión, conformación de expedientes, según la normatividad relacionada: Ordenación, Hoja de Control y control de prestamos</t>
  </si>
  <si>
    <t>ACCION 8</t>
  </si>
  <si>
    <t>Organizar  los archivos de gestión y aplicar las herramientas de control para el préstamo de los expedientes, de acuerdo  con lo señalado en el acuerdo 042 de 2002, Acuerdo 05 de 2013, Acuerdo 02 de 2014 y el Articulo 6 acuerdo 060 de 2001</t>
  </si>
  <si>
    <t>Socializar los lineamientos definidos de la organización y control de prestamos con todas las dependencias del MVCT</t>
  </si>
  <si>
    <r>
      <rPr>
        <b/>
        <sz val="11"/>
        <rFont val="Arial"/>
        <family val="2"/>
      </rPr>
      <t xml:space="preserve">30/09/2019 </t>
    </r>
    <r>
      <rPr>
        <sz val="11"/>
        <rFont val="Arial"/>
        <family val="2"/>
      </rPr>
      <t xml:space="preserve">Esta actividad se viene realizando en las visitas efectuadas en las áreas del MVCT. Se adjuntan como evidencia actas de visita y listas de asistencia
</t>
    </r>
    <r>
      <rPr>
        <b/>
        <sz val="11"/>
        <rFont val="Arial"/>
        <family val="2"/>
      </rPr>
      <t/>
    </r>
  </si>
  <si>
    <r>
      <t xml:space="preserve">El proceso aporta como evidencia del cumplimiento de la actividad, once (11) actas de reunión con sus respectivos listados de asistencia, que soportan las mesas de trabajo ejecutadas en los meses de julio y agosto, donde se observa la socialización de los lineamientos de organización de préstamos al interior de las dependencias: Dirección de programas,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</si>
  <si>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t xml:space="preserve">Procesos de Organización Documental en los Archivos de Gestión. Reporta avance del 46,67%. 
La entidad debe garantizar la conformación de expedientes en todas sus dependencias y grupo de trabajo, aplicando los procesos técnicos de ordenación, retiro de material abrasivo, foliación, identificación y diligenciamiento de la hoja de control de expedientes e inventarios documentales.    Se invita a los Jefes de Archivo y Control Interno a continuar realizando auditorías internas y verificar la correcta aplicación de los criterios técnicos de organización documental en los archivos de gestión (identificación, organización y descripción documental) y la implementación de las Tablas de Retención Documental
Para dar por superado el hallazgo es necesario que la entidad presente al AGN:    ▪ Una muestra amplia del diligenciamiento de la hoja de control de expedientes, mínimo 10 expedientes por cada una de las dependencias. ▪ Inventarios documentales en los archivos de gestión (total dependencias de la entidad).  ▪ Registro fotográfico alusivo al proceso de organización de archivos de gestión: muestra de rótulos de cajas y carpetas, unidades de conservación, foliación y uso de la hoja de control de expedientes.   
Así mismo, se espera evidencias del arreglo de la documentación de la Subdirección de Asistencia Técnica y Operaciones Urbanas Integrales, documentos que se observaron en la visita de inspección apilados en el suelo, sin estibas, documentación en AZ, planos enrollados sin unidad de conservación, otros doblados al interior de los expedientes dentro de bolsas plásticas transparentes (ver páginas 34 a 37 de informe de visita de inspección). 
Conclusión: el hallazgo no se dará superado, hasta tanto la entidad remita las evidencias solicitadas.  
 </t>
  </si>
  <si>
    <r>
      <rPr>
        <b/>
        <sz val="11"/>
        <rFont val="Arial"/>
        <family val="2"/>
      </rPr>
      <t>16/12/2019:</t>
    </r>
    <r>
      <rPr>
        <sz val="11"/>
        <rFont val="Arial"/>
        <family val="2"/>
      </rPr>
      <t xml:space="preserve"> Esta actividad se viene realizando en las visitas efectuadas en las áreas del MVCT. Se adjuntan como evidencia actas de visita y listas de asistencia.</t>
    </r>
  </si>
  <si>
    <r>
      <t xml:space="preserve">El proceso aporta como evidencia del cumplimiento de la actividad, 14 actas de reunión con sus respectivos listados de asistencia, que soportan las mesas de trabajo, donde se observa la socialización de los lineamientos de organización de préstamos al interior de las dependencias. Sin embargo, no se dio la socialización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</si>
  <si>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Para los meses de enero y febrero, se presentaron dificultades en la continuidad de las mesas de trabajo concernientes a la socialización para el préstamo de documentos y acompañamiento técnico, debido a que la entidad se encontraba en proceso de contratación del personal necesario para la realización de dicha actividad y teniendo en cuenta las medidas adoptadas por el Gobierno Nacional concernientes al COVID-19, se debió actualizar el cronograma planteando su ejecución de manera virtual.  el correo electrónico informando sobre el cambio de fechas con el respectivo cronograma.</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</si>
  <si>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 socialización de los lineamientos definidos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</si>
  <si>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Por lo anterior se planteó la ejecución de estos encuentros de manera virtual logrando la ejecución de 17 de ellos (Despacho Del Ministro, Viceministro De Agua, Viceministro De Vivienda, Dirección De Espacio Urbano Y Territorial, Grupo De Procesos Judiciales, Grupo De Acciones Constitucionales, Grupo De Conceptos, Grupo De Contabilidad, Grupo De Control Interno Disciplinario, Grupo De Monitoreo Al SGP, Grupo De Presupuesto Y Cuentas, OTIC, Oficina De Control Interno, Oficina Asesora Jurídica, Subdirección Política Y Desarrollo Urbano Y Territorial, Subdirección De Servicios Administrativos, Subdirección De Estructuración De Programas), logrando la culminación de la actividad con 44 dependencias visitadas dado que el Grupo De Seguimiento Y Control no está conformado de manera formal. </t>
    </r>
  </si>
  <si>
    <r>
      <t xml:space="preserve">El proceso aporta como evidencia del cumplimiento de la actividad una presentación PowerPoint denominada “TRD_FUID_PRESTAMO”, en la cual se observa dentro de los temas tratados el proceso de Organización Documental, así como diecisiete (17) actas de trabajo, con sus respectivas grabaciones en la plataforma Teams como soporte de asistencia a las mismas, las cuales fueron realizadas en el segundo trimestre de 2020, donde se observa el tema tratado "Socialización del Formato de Solicitud y/o préstamo Documental" y los resultados de la mesa de trabajo virtual desarrollada, para las dependencias: Despacho del Ministro, Viceministerio de Agua Potable y Saneamiento Básico, Viceministerio de Vivienda, Dirección de Espacio Urbano y Territorial, Grupo de Procesos Judiciales, Grupo de Acciones Constitucionales, Grupo de Conceptos Jurídicos, Grupo de Contabilidad, Grupo de Control Interno Disciplinario, Grupo de Monitoreo SGP de Agua Potable y Saneamiento Básico, Grupo de Presupuesto y Cuentas, Grupo de Soporte Técnico y OTIC, Oficina de control Interno, Oficina Asesora Jurídica, Subdirección de Políticas De Desarrollo Urbano y Territorial, Subdirección de Servicios Administrativos y Subdirección de Estructuración de Programas; por lo anterior, se presenta un avance en el cumplimiento de la actividad del 100% con la socialización en la totalidad de las 44 dependencias de la Entidad. 
</t>
    </r>
    <r>
      <rPr>
        <b/>
        <sz val="11"/>
        <rFont val="Arial"/>
        <family val="2"/>
      </rPr>
      <t>Actividad cumplida.</t>
    </r>
  </si>
  <si>
    <t>Identificar el metraje lineal por dependencia que presenta algún grado de desorganización o que no se encuentra debidamente organizado, de acuerdo con la TRD vigente.</t>
  </si>
  <si>
    <t>Informe de estado de organización de los archivos de gestión del MVCT</t>
  </si>
  <si>
    <r>
      <rPr>
        <b/>
        <sz val="11"/>
        <rFont val="Arial"/>
        <family val="2"/>
      </rPr>
      <t xml:space="preserve">30/09/2019 </t>
    </r>
    <r>
      <rPr>
        <sz val="11"/>
        <rFont val="Arial"/>
        <family val="2"/>
      </rPr>
      <t xml:space="preserve">La identificación de metro lineal por área se evidencia en las visitas realizadas en las áreas del MVCT. Se adjuntan como evidencia actas de visita y listas de asistencia
</t>
    </r>
    <r>
      <rPr>
        <b/>
        <sz val="11"/>
        <rFont val="Arial"/>
        <family val="2"/>
      </rPr>
      <t/>
    </r>
  </si>
  <si>
    <t>Grupo de Atención al Usuario y Archivo-todas las dependencias</t>
  </si>
  <si>
    <r>
      <t xml:space="preserve">El proceso aporta como evidencia del cumplimiento de la actividad, once (11) actas de reunión con sus respectivos listados de asistencia, que soportan las mesas de trabajo ejecutadas en los meses de julio y agosto, donde se observa la identificación del metraje lineal que presenta desorganización al interior de las dependencias: Dirección de programas,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</si>
  <si>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r>
      <rPr>
        <b/>
        <sz val="11"/>
        <rFont val="Arial"/>
        <family val="2"/>
      </rPr>
      <t xml:space="preserve">16/12/2019: </t>
    </r>
    <r>
      <rPr>
        <sz val="11"/>
        <rFont val="Arial"/>
        <family val="2"/>
      </rPr>
      <t>La identificación de metro lineal por área se evidencia en las visitas realizadas en las áreas del MVCT. Se adjuntan como evidencia actas de visita y listas de asistencia</t>
    </r>
  </si>
  <si>
    <r>
      <t xml:space="preserve">El proceso aporta como evidencia del cumplimiento de la actividad, 14 actas de reunión con sus respectivos listados de asistencia, que soportan las mesas de trabajo, donde se observa la identificación del metraje lineal que presenta desorganización al interior de las dependencias. Sin embargo, no se dio la identificación del metraje lineal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</si>
  <si>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06/04/2020:</t>
    </r>
    <r>
      <rPr>
        <sz val="11"/>
        <rFont val="Arial"/>
        <family val="2"/>
      </rPr>
      <t xml:space="preserve"> Para la realización de las mediciones en metros lineales de los archivos que reposan en cada una de las dependencias en enero y febrero no se le dio continuidad a esta actividad debido a que la entidad estaba en proceso de contratación del personal, para el mes de marzo se había retomado con un nuevo cronograma, pero debido a las nuevas medidas adoptadas por el Gobierno Nacional contra el COVID-19, las revisión  de las mismas quedan temporalmente aplazadas hasta nueva fecha, ya que esta actividad requiere ser llevada presencialmente en la Entidad.</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</si>
  <si>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del informe del estado de organización definidos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</si>
  <si>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esta actividad se debe realizar de manera presencial dado que es necesario revisar la documentación de manera física y determinar el grado de desorganización, por tal motivo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</si>
  <si>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esta actividad se debe realizar de manera presencial dado que es necesario revisar la documentación de manera física y determinar el grado de desorganización,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06/12/2019.
</t>
    </r>
    <r>
      <rPr>
        <b/>
        <sz val="11"/>
        <rFont val="Arial"/>
        <family val="2"/>
      </rPr>
      <t>Actividad vencida en proceso.</t>
    </r>
  </si>
  <si>
    <r>
      <rPr>
        <b/>
        <sz val="11"/>
        <rFont val="Arial"/>
        <family val="2"/>
      </rPr>
      <t xml:space="preserve">05/10/2020: </t>
    </r>
    <r>
      <rPr>
        <sz val="11"/>
        <rFont val="Arial"/>
        <family val="2"/>
      </rPr>
      <t>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su ejecución debe ser presencial. Se anexa acta de comité y solicitud de ampliación de fechas del PMA.</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</si>
  <si>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identificación del metraje lineal por dependencia que presenta algún grado de desorganización; razón por la cual, se recomienda que, conforme a la ampliación aprobada, se priorice la ejecución de esta actividad, toda vez que la misma vence el día 31/05/2021
</t>
    </r>
    <r>
      <rPr>
        <b/>
        <sz val="11"/>
        <rFont val="Arial"/>
        <family val="2"/>
      </rPr>
      <t>Actividad en proceso.</t>
    </r>
  </si>
  <si>
    <r>
      <rPr>
        <b/>
        <sz val="11"/>
        <rFont val="Arial"/>
        <family val="2"/>
      </rPr>
      <t>30/12/2020:</t>
    </r>
    <r>
      <rPr>
        <sz val="11"/>
        <rFont val="Arial"/>
        <family val="2"/>
      </rPr>
      <t xml:space="preserve"> Teniendo en cuenta la nueva fecha establecida para la realización de esta actividad, se está planificando su ejecutar durante los primeros meses del 2021, lo anterior dada las dificultadas presentadas por el COVID-19, por el cual se a limitado el acceso a las instalaciones físicas y es de resaltar que esta acción se debe realizar de manera presencial.</t>
    </r>
  </si>
  <si>
    <r>
      <t xml:space="preserve">Teniendo en cuenta la información reportada por el proceso, donde indica que “Teniendo en cuenta la nueva fecha establecida para la realización de esta actividad, se está planificando su ejecutar durante los primeros meses del 2021, lo anterior dada las dificultadas presentadas por el COVID-19, por el cual se ha limitado el acceso a las instalaciones físicas y es de resaltar que esta acción se debe realizar de manera presencial”, el proceso no anexó evidencias relacionadas, por lo cual, se recomienda que, conforme a la ampliación aprobada, se priorice la ejecución de esta actividad, toda vez que la misma vence el día 31/05/2021
</t>
    </r>
    <r>
      <rPr>
        <b/>
        <sz val="11"/>
        <rFont val="Arial"/>
        <family val="2"/>
      </rPr>
      <t>Actividad en proceso.</t>
    </r>
  </si>
  <si>
    <r>
      <t>08/04/2021:</t>
    </r>
    <r>
      <rPr>
        <sz val="11"/>
        <color theme="1"/>
        <rFont val="Arial"/>
        <family val="2"/>
      </rPr>
      <t xml:space="preserve"> Esta actividad se ha visto afectada dada las dificultadas presentadas por el COVID-19, por el cual se ha limitado el acceso a las instalaciones físicas y es de resaltar que esta acción se debe realizar de manera presencial, teniendo en cuenta la nueva fecha establecida para la realización de esta actividad, se solicitará a las dependencias del MVCT delegar personal para poder avanzar con la ejecución de esta actividad en los meses de abril y mayo de la vigencia 2021, de manera controlada y cumpliendo el aforo establecido por la entidad.</t>
    </r>
  </si>
  <si>
    <r>
      <t xml:space="preserve">Teniendo en cuenta la información reportada por el proceso, donde indica que “Esta actividad se ha visto afectada dada las dificultadas presentadas por el COVID-19, por el cual se ha limitado el acceso a las instalaciones físicas y es de resaltar que esta acción se debe realizar de manera presencial, teniendo en cuenta la nueva fecha establecida para la realización de esta actividad, se solicitará a las dependencias del MVCT delegar personal para poder avanzar con la ejecución de esta actividad en los meses de abril y mayo de la vigencia 2021, de manera controlada y cumpliendo el aforo establecido por la entidad”, el proceso no anexó evidencias relacionadas, por lo cual, se recomienda que, conforme a la ampliación aprobada, se priorice la ejecución de esta actividad, toda vez que la misma vence el día 31/05/2021
</t>
    </r>
    <r>
      <rPr>
        <b/>
        <sz val="11"/>
        <rFont val="Arial"/>
        <family val="2"/>
      </rPr>
      <t>Actividad en proceso.</t>
    </r>
  </si>
  <si>
    <r>
      <rPr>
        <b/>
        <sz val="11"/>
        <color theme="1"/>
        <rFont val="Arial"/>
        <family val="2"/>
      </rPr>
      <t xml:space="preserve">30/06/2021: </t>
    </r>
    <r>
      <rPr>
        <sz val="11"/>
        <color theme="1"/>
        <rFont val="Arial"/>
        <family val="2"/>
      </rPr>
      <t>Para la identificación del metraje lineal que presenta algún grado de desorganización se realizaron dos visitas en el mes de abril con el Grupo de Atención al Usuario y Archivo y el Grupo de Tesorería, en el mes de mayo se realizó una visita con el Grupo de Contratos y en el mes de junio y se realizaron 6 visitas con el Grupo de Titulación y Saneamiento Predial, Oficina de Control Interno, Grupo de Conceptos, Grupo de Procesos Judiciales. Grupo de Acciones Constitucionales y la Oficina Asesora Jurídica. 
Como evidencia se anexan Actas de reunión de las mesas de trabajo del Grupo de Atención al Usuario y Archivo, Grupo de Tesorería, Grupo de Contratos, Grupo de Titulación y Saneamiento Predial, Oficina de Control Interno, Grupo de Conceptos, Grupo de Procesos Judiciales, Grupo de Acciones Constitucionales y la Oficina Asesora Jurídica.</t>
    </r>
  </si>
  <si>
    <r>
      <t>Teniendo en cuenta la información reportada por el proceso, se verificó la remisión de nueve (9) actas de reunión efectuadas con las siguientes dependencias: Grupo de Atención al Usuario y Archivo, Grupo de contratos, Grupo de Tesorería, Grupo de Titulación y saneamiento predial, Grupo de Acciones Constitucionales, Grupo de Conceptos, Grupo de Procesos Judiciales, Oficina Asesora Jurídica y Oficina de Control Interno. Así mismo, se verificó la remisión de un (1) documento en formato PDF denominado “INFORME SEGUIMIENTO ARCHIVO DE GESTION 2021”, en el cual se observa la descripción del estado de organización de los archivos de gestión precitadas, por lo cual, se valida el avance en la revisión efectuada. 
No obstante, para determinar el cumplimiento de la presente actividad, se hace necesario que el proceso remita el Informe consolidado de organización de los archivos de gestión, conforme a la evidencia documental en el presente plan. 
Por lo anteriormente expuesto, se recomienda que, se priorice la ejecución de esta actividad, toda vez que la misma venció el día 31/05/2021</t>
    </r>
    <r>
      <rPr>
        <b/>
        <sz val="11"/>
        <rFont val="Arial"/>
        <family val="2"/>
      </rPr>
      <t xml:space="preserve">
Actividad vencida en proceso.</t>
    </r>
  </si>
  <si>
    <r>
      <rPr>
        <b/>
        <sz val="11"/>
        <color theme="1"/>
        <rFont val="Arial"/>
        <family val="2"/>
      </rPr>
      <t xml:space="preserve">07/10/2021: </t>
    </r>
    <r>
      <rPr>
        <sz val="11"/>
        <color theme="1"/>
        <rFont val="Arial"/>
        <family val="2"/>
      </rPr>
      <t>Para la identificación del metraje lineal que presenta grado de desorganización en las dependencias del MVCT, FUID se realizaron tres (3) visitas en el mes de julio con la Dirección de Espacio Urbano y Territorial, Subdirección de Asistencia Técnica y Operaciones Urbanas Integrales y la Subdirección de Política de Desarrollo Urbano y Territorial y en el mes de agosto se realizó una (1) visita con el Grupo de Recursos Físicos. 
Como evidencia se anexa Informe actualizado y Actas de reunión de las mesas de trabajo de la Dirección de Espacio Urbano y Territorial, Subdirección de Asistencia Técnica y Operaciones Urbanas Integrales, Subdirección de Política de Desarrollo Urbano y Territorial y Grupo de Recursos Físicos.</t>
    </r>
  </si>
  <si>
    <r>
      <t>El proceso aporta como evidencia del cumplimiento de la actividad el Informe de seguimiento a la organización de archivos de gestión de fecha 31 de agosto de 2021; así como, cuatro (4) actas de las mesas de trabajo con la Dirección de Espacio Urbano y Territorial, la Subdirección Asistencia Técnica y Operaciones Urbanas Integrales, la Subdirección de Política de Desarrollo Urbano y Territorial realizadas el 14 de julio de 2021 y con el Grupo de Recursos Físicos efectuada el 17 de agosto de 2021; en las cuales se contempla la validación e identificación del metraje lineal que presenta algún grado de desorganización en las dependencias precitadas. Lo anterior, permite validar el cumplimiento a la actividad programada.</t>
    </r>
    <r>
      <rPr>
        <b/>
        <sz val="11"/>
        <color theme="1"/>
        <rFont val="Calibri"/>
        <family val="2"/>
        <scheme val="minor"/>
      </rPr>
      <t xml:space="preserve">
Actividad cumplida
</t>
    </r>
  </si>
  <si>
    <r>
      <t>16/12/2021:</t>
    </r>
    <r>
      <rPr>
        <sz val="11"/>
        <color theme="1"/>
        <rFont val="Arial"/>
        <family val="2"/>
      </rPr>
      <t xml:space="preserve"> Para el acompañamiento técnico en la organización del archivo de gestión a las dependencias del MVCT, se realizaron tres (3) visitas en el mes de septiembre con la Dirección de Vivienda Rural, Subdirección de Política y Apoyo Técnico y la Subdirección de Acompañamiento y Evaluación, en el mes de octubre se realizó una (1) visita en la Dirección del Sistema Habitacional y en el mes de noviembre se realizaron dos (2) visitas con el Grupo de Seguimiento y Evaluación y la Oficina Asesora de Planeación
Como evidencia se anexa Informe actualizado y Actas de reunión de las mesas de trabajo de la Dirección de Vivienda Rural, Subdirección de Política y Apoyo Técnico, Subdirección de Acompañamiento y Evaluación, Dirección del Sistema Habitacional, Grupo de Seguimiento y Evaluación y la Oficina Asesora de Planeación.</t>
    </r>
    <r>
      <rPr>
        <b/>
        <sz val="11"/>
        <color theme="1"/>
        <rFont val="Arial"/>
        <family val="2"/>
      </rPr>
      <t xml:space="preserve">
Adicional por solicitud del AGN se anexan hojas de control, formato único de inventario documental y registros fotográficos de las dependencias del MVCT, Procedimiento GDC-P-04 Consulta y Préstamo de Documentos 6.0 y formatos diligenciados de febrero a diciembre de la vigencia 2021 y registro fotográfico de la documentación organizada de la Subdirección de Asistencia Técnica y Operaciones Urbanas Integrales, por solicitud del AGN, aclarando que una vez realizada la intervención archivística de la documentación, se identificó que en su mayoría pertenecían a la Dirección de Espacio Urbano y Territorial a la serie Proyectos y Subserie Macroproyectos.</t>
    </r>
  </si>
  <si>
    <r>
      <t>El proceso aporta como evidencia del cumplimiento de la actividad   los siguientes soportes:  1.  4.INFORME SEGUIMIENTO ARCHIVO DE GESTION 2021, a las siguientes dependencias: Acompañamiento técnico en la Organización de los archivos de gestión., Grupo atención al usuario y archivo, Grupo de contratos, Grupo de Titulación y Saneamiento Predial, Oficina de Control Interno, Grupo de Conceptos, Grupo de Acciones Constitucionales. Oficina Asesora Jurídica, Dirección de Vivienda Rural, Subdirección de Política de Desarrollo Urbano y Territorial, Subdirección Asistencia Técnica Y Operaciones Urbanas Integrales, Grupo de Recursos Físicos, Dirección de Vivienda Rural, Subdirección de Política y Apoyo Técnico, Dirección del Sistema Habitacional, Oficina Asesora de Planeación y Grupo Seguimiento Evaluación. Así como 6 actas de mesas de trabajo así: Acta de reunión - Dirección del Sistema Habitacional, Acta de reunión - Grupo de Seguimiento y Evaluación, Acta de reunión - Oficina Asesora de Planeación, Acta de reunión Dirección de Vivienda Rural, Acta de Reunión Subdirección de Acompañamiento y Evaluación, Acta de reunión Subdirección de Política y Apoyo Técnico, También anexa el procedimiento   GDC-P-09 Entrega de Archivo por desvinculación y/o culminación de obligaciones contractuales 1.0.</t>
    </r>
    <r>
      <rPr>
        <b/>
        <sz val="11"/>
        <color theme="1"/>
        <rFont val="Arial"/>
        <family val="2"/>
      </rPr>
      <t xml:space="preserve">
Actividad cumplida
</t>
    </r>
  </si>
  <si>
    <t>Realizar mesas de trabajo para hacer el acompañamiento técnico en la organización del archivo de gestión a las dependencias del MVCT.</t>
  </si>
  <si>
    <t>Actas de mesas de trabajo y listados de asistencia</t>
  </si>
  <si>
    <r>
      <rPr>
        <b/>
        <sz val="11"/>
        <rFont val="Arial"/>
        <family val="2"/>
      </rPr>
      <t xml:space="preserve">30/09/2019 </t>
    </r>
    <r>
      <rPr>
        <sz val="11"/>
        <rFont val="Arial"/>
        <family val="2"/>
      </rPr>
      <t>Se adjuntan como evidencias Actas y lista de asistencias a las visitas y seguimiento que se vienen realizando en las diferentes dependencias el MVCT para la organización de los Archivos.</t>
    </r>
  </si>
  <si>
    <r>
      <t xml:space="preserve">El proceso aporta como evidencia del cumplimiento de la actividad, once (11) actas de reunión con sus respectivos listados de asistencia, que soportan las mesas de trabajo ejecutadas en los meses de julio y agosto, donde se observa el acompañamiento técnico realizado en la temática de organización del archivo de gestión al interior de las dependencias: Dirección de programas, , Grupo de evaluación de proyectos, Subdirección de Gestión Empresarial, Subdirección de proyectos, Grupo de comunicaciones, Grupo de recursos y presupuesto, Dirección de inversiones de vivienda, Subdirección de finanzas y presupuesto, Grupo de Desarrollo Sostenible, Grupo de Desarrollo Sectorial y Grupo de Política sectorial; por lo anterior se presenta un avance en el cumplimiento de la actividad del 24,44%.
</t>
    </r>
    <r>
      <rPr>
        <b/>
        <sz val="11"/>
        <rFont val="Arial"/>
        <family val="2"/>
      </rPr>
      <t>Actividad en proceso.</t>
    </r>
  </si>
  <si>
    <r>
      <rPr>
        <b/>
        <sz val="11"/>
        <rFont val="Arial"/>
        <family val="2"/>
      </rPr>
      <t>16/12/2019</t>
    </r>
    <r>
      <rPr>
        <sz val="11"/>
        <rFont val="Arial"/>
        <family val="2"/>
      </rPr>
      <t>: Se adjuntan como evidencias Actas y lista de asistencias a las visitas y seguimiento que se vienen realizando en las diferentes dependencias el MVCT para la organización de los Archivos.</t>
    </r>
  </si>
  <si>
    <r>
      <t xml:space="preserve">El proceso aporta como evidencia del cumplimiento de la actividad, 14 actas de reunión con sus respectivos listados de asistencia, que soportan las mesas de trabajo, donde se observa el acompañamiento técnico realizado en la temática de organización del archivo de gestión al interior de las dependencias. Sin embargo, no se dio el acompañamiento a la totalidad de las dependencias en el tiempo planificado, por lo que se recomienda, priorizar esta actividad con el restante de las dependencias, toda vez que esta actividad venció el 06/12/2019.
Por lo anterior se presenta un avance en el cumplimiento de la actividad del 77.78%.
</t>
    </r>
    <r>
      <rPr>
        <b/>
        <sz val="11"/>
        <rFont val="Arial"/>
        <family val="2"/>
      </rPr>
      <t>Actividad vencida en proceso.</t>
    </r>
  </si>
  <si>
    <r>
      <rPr>
        <b/>
        <sz val="11"/>
        <rFont val="Arial"/>
        <family val="2"/>
      </rPr>
      <t xml:space="preserve">06/04/2020: </t>
    </r>
    <r>
      <rPr>
        <sz val="11"/>
        <rFont val="Arial"/>
        <family val="2"/>
      </rPr>
      <t>Para la realización de la mesa de trabajo y el acompañamiento técnico en la organización de archivos de gestión de cada una de las pendencias del MVCT,  en enero y febrero no se le dio continuidad a esta actividad debido a que la entidad estaba en proceso de contratación del personal, para el mes de marzo se había retomado con un nuevo cronograma, para las visitas de cada dependencia donde se estaba dejando en las actas de Reunión en la parte de compromisos el acompañamiento para las Clasificación, organización y descripción de los archivos de gestión, pero debido a las nuevas medidas adoptadas por el Gobierno Nacional contra el COVID-19, las revisión  de las mismas quedan temporalmente aplazadas hasta nueva fecha, ya que esta actividad requiere ser llevada presencialmente en la Entidad.</t>
    </r>
  </si>
  <si>
    <r>
      <t xml:space="preserve">El proceso aporta como evidencia correo electrónico de fecha 07/04/2020 remitido por el proceso con asunto “Mesas de trabajo Actualización TRD y CCD” y documento Excel, en el cual se actualiza el cronograma de las mesas de trabajo, teniendo en cuenta la Emergencia Sanitaria COVID – 19, las cuales se llevarán a cabo de manera virtual con cada Grupo y/o dependencia. Así pues, el proceso no anexó evidencias de realización de las mesas de trabajo definidas en la actividad, por lo anterior, se recomienda priorizar la ejecución de esta actividad, toda vez que la misma se encuentra vencida desde el día 06/12/2019.
Por lo anterior se mantiene el porcentaje de cumplimiento de la actividad del 77.78%.
</t>
    </r>
    <r>
      <rPr>
        <b/>
        <sz val="11"/>
        <rFont val="Arial"/>
        <family val="2"/>
      </rPr>
      <t>Actividad vencida en proceso.</t>
    </r>
  </si>
  <si>
    <r>
      <rPr>
        <b/>
        <sz val="11"/>
        <rFont val="Arial"/>
        <family val="2"/>
      </rPr>
      <t>01/07/2020:</t>
    </r>
    <r>
      <rPr>
        <sz val="11"/>
        <rFont val="Arial"/>
        <family val="2"/>
      </rPr>
      <t xml:space="preserve"> La realización de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el acompañamiento técnico se estaba realizando de manera presencial dado que es necesario tener contacto directo con los documentas, por tal motivo se solicitará al Archivo General de la Nación ampliación del plazo en la ejecución de esta tarea, previa aprobación del CIGYD.</t>
    </r>
  </si>
  <si>
    <r>
      <t xml:space="preserve">Teniendo en cuenta la información reportada por el proceso “(…) esta actividad se ha visto afectada por la emergencia sanitaria decretada entorno al Covid-19, dado que se restringió el ingreso a las instalaciones del MVCT con el fin de mitigar el contagio y salvaguardar la vida tanto de los funcionarios como de la población civil, se debe aclarar que el acompañamiento técnico se estaba realizando de manera presencial dado que es necesario tener contacto directo con los documentas,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06/12/2019.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</si>
  <si>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su ejecución debe ser presencial. Se anexa acta de comité y solicitud de ampliación de fechas del PMA.</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</si>
  <si>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ejecución de mesas de trabajo para hacer el acompañamiento técnico en la organización del archivo de gestión a las dependencias; razón por la cual, se recomienda que, conforme a la ampliación aprobada, se priorice la ejecución de esta actividad, toda vez que la misma vence el día 31/05/2021
</t>
    </r>
    <r>
      <rPr>
        <b/>
        <sz val="11"/>
        <rFont val="Arial"/>
        <family val="2"/>
      </rPr>
      <t>Actividad en proceso.</t>
    </r>
  </si>
  <si>
    <r>
      <rPr>
        <b/>
        <sz val="11"/>
        <rFont val="Arial"/>
        <family val="2"/>
      </rPr>
      <t>30/12/2020:</t>
    </r>
    <r>
      <rPr>
        <sz val="11"/>
        <rFont val="Arial"/>
        <family val="2"/>
      </rPr>
      <t xml:space="preserve"> Teniendo en cuenta la nueva fecha establecida para la realización de esta actividad, su ejecución se tiene planificada durante los primeros meses del 2021, lo anterior dada las dificultadas presentadas por el COVID-19, por el cual se a limitado el acceso a las instalaciones físicas y es de resaltar que esta acción se debe realizar de manera presencial.</t>
    </r>
  </si>
  <si>
    <r>
      <t xml:space="preserve">Teniendo en cuenta la información reportada por el proceso, donde indica que “Teniendo en cuenta la nueva fecha establecida para la realización de esta actividad, su ejecución se tiene planificada durante los primeros meses del 2021, lo anterior dada las dificultadas presentadas por el COVID-19, por el cual se a limitado el acceso a las instalaciones físicas y es de resaltar que esta acción se debe realizar de manera presencial”, el proceso no anexó evidencias relacionadas, por lo cual, se recomienda que, conforme a la ampliación aprobada, se priorice la ejecución de esta actividad, toda vez que la misma vence el día 31/05/2021
</t>
    </r>
    <r>
      <rPr>
        <b/>
        <sz val="11"/>
        <rFont val="Arial"/>
        <family val="2"/>
      </rPr>
      <t>Actividad en proceso.</t>
    </r>
  </si>
  <si>
    <r>
      <t xml:space="preserve">30/06/2021: </t>
    </r>
    <r>
      <rPr>
        <sz val="11"/>
        <color theme="1"/>
        <rFont val="Arial"/>
        <family val="2"/>
      </rPr>
      <t>Para el acompañamiento técnico en la organización del archivo de gestión a las dependencias del MVCT se realizaron dos visitas en el mes de abril con el Grupo de Atención al Usuario y Archivo y el Grupo de Tesorería, en el mes de mayo se realizó una visita con el Grupo de Contratos y en el mes de junio y se realizaron 6 visitas con el Grupo de Titulación y Saneamiento Predial, Oficina de Control Interno, Grupo de Conceptos, Grupo de Procesos Judiciales. Grupo de Acciones Constitucionales y la Oficina Asesora Jurídica. 
Como evidencia se anexan Actas de reunión de las mesas de trabajo del Grupo de Atención al Usuario y Archivo, Grupo de Tesorería, Grupo de Contratos, Grupo de Titulación y Saneamiento Predial, Oficina de Control Interno, Grupo de Conceptos, Grupo de Procesos Judiciales, Grupo de Acciones Constitucionales y la Oficina Asesora Jurídica.</t>
    </r>
  </si>
  <si>
    <r>
      <t xml:space="preserve">Teniendo en cuenta la información reportada por el proceso, se verificó la remisión de nueve (9) actas de reunión efectuadas con las siguientes dependencias: Grupo de Atención al Usuario y Archivo, Grupo de contratos, Grupo de Tesorería, Grupo de Titulación y saneamiento predial, Grupo de Acciones Constitucionales, Grupo de Conceptos, Grupo de Procesos Judiciales, Oficina Asesora Jurídica y Oficina de Control Interno, donde se observa el acompañamiento efectuado en la organización de los archivos de gestión de las dependencias del MVCT, por lo cual, se valida el avance en la revisión efectuada. 
No obstante, para determinar el cumplimiento de la presente actividad, se hace necesario que el proceso remita el total de las actas de reunión referentes al acompañamiento efectuado a las dependencias, toda vez que se observó que durante la vigencia 2019 se logró un avance del 77,8%, sin embargo, durante la vigencia 2020 se presentó un cronograma de acompañamiento que no pudo ser ejecutado debido a la emergencia sanitaria; por lo cual, se evidenció que el acompañamiento efectuado en la presente vigencia retomó sobre dependencias visitadas previamente. 
Por lo anteriormente expuesto, se recomienda que, se priorice la ejecución de esta actividad, toda vez que la misma venció el día 31/05/2021
</t>
    </r>
    <r>
      <rPr>
        <b/>
        <sz val="11"/>
        <rFont val="Arial"/>
        <family val="2"/>
      </rPr>
      <t>Actividad vencida en proceso.</t>
    </r>
  </si>
  <si>
    <r>
      <t xml:space="preserve">07/10/2021: </t>
    </r>
    <r>
      <rPr>
        <sz val="11"/>
        <color theme="1"/>
        <rFont val="Arial"/>
        <family val="2"/>
      </rPr>
      <t>Para el acompañamiento técnico en la organización del archivo de gestión a las dependencias del MVCT, FUID se realizaron tres (3) visitas en el mes de julio con la Dirección de Espacio Urbano y Territorial, Subdirección de Asistencia Técnica y Operaciones Urbanas Integrales y la Subdirección de Política de Desarrollo Urbano y Territorial y en el mes de agosto se realizó una (1) visita con el Grupo de Recursos Físicos. 
Como evidencia se anexa Informe actualizado y Actas de reunión de las mesas de trabajo de la Dirección de Espacio Urbano y Territorial, Subdirección de Asistencia Técnica y Operaciones Urbanas Integrales, Subdirección de Política de Desarrollo Urbano y Territorial y Grupo de Recursos Físicos.</t>
    </r>
  </si>
  <si>
    <r>
      <t xml:space="preserve">El proceso aporta como evidencia del cumplimiento de la actividad el Informe de seguimiento a la organización de archivos de gestión de fecha 31 de agosto de 2021; así como, cuatro (4) actas de las mesas de trabajo con la Dirección de Espacio Urbano y Territorial, la Subdirección Asistencia Técnica y Operaciones Urbanas Integrales, la Subdirección de Política de Desarrollo Urbano y Territorial realizadas el 14 de julio de 2021 y con el Grupo de Recursos Físicos efectuada el 17 de agosto de 2021; en las cuales se contempla el acompañamiento técnico en la organización de los archivos de gestión. Lo anterior, permite validar el cumplimiento a la actividad programada.
</t>
    </r>
    <r>
      <rPr>
        <b/>
        <sz val="11"/>
        <rFont val="Arial"/>
        <family val="2"/>
      </rPr>
      <t>Actividad cumplida</t>
    </r>
  </si>
  <si>
    <t>Presentar ante el CIGYD el seguimiento al avance en la organización de los archivos de gestión, en las dependencias del MVCT.</t>
  </si>
  <si>
    <r>
      <t xml:space="preserve">El proceso no aporta evidencias del cumplimiento de la actividad “Presentar ante el CIGYD el seguimiento al avance en la organización de los archivos de gestión, en las dependencias del MVCT”, toda vez que esta depende de las actividades antecesoras. Por lo anterior, se recomienda priorizar la ejecución de esta actividad, toda vez que la misma se encuentra vencida desde el día 30/03/2020.
</t>
    </r>
    <r>
      <rPr>
        <b/>
        <sz val="11"/>
        <rFont val="Arial"/>
        <family val="2"/>
      </rPr>
      <t>Actividad vencida sin iniciar.</t>
    </r>
  </si>
  <si>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30/03/2020.
</t>
    </r>
    <r>
      <rPr>
        <b/>
        <sz val="11"/>
        <rFont val="Arial"/>
        <family val="2"/>
      </rPr>
      <t>Actividad vencida sin iniciar.</t>
    </r>
  </si>
  <si>
    <r>
      <rPr>
        <b/>
        <sz val="11"/>
        <rFont val="Arial"/>
        <family val="2"/>
      </rPr>
      <t>05/10/2020:</t>
    </r>
    <r>
      <rPr>
        <sz val="11"/>
        <rFont val="Arial"/>
        <family val="2"/>
      </rPr>
      <t xml:space="preserve"> De manera atenta se informa el cambio de fecha de terminación de esta actividad a 30/03/2021,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</si>
  <si>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el seguimiento al avance en la organización de los archivos de gestión ante el CIGYD; razón por la cual, se recomienda que, conforme a la ampliación aprobada, se priorice la ejecución de esta actividad, toda vez que la misma vence el día 30/03/2021
</t>
    </r>
    <r>
      <rPr>
        <b/>
        <sz val="11"/>
        <rFont val="Arial"/>
        <family val="2"/>
      </rPr>
      <t>Actividad sin iniciar.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</si>
  <si>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vence el día 30/03/2021
</t>
    </r>
    <r>
      <rPr>
        <b/>
        <sz val="11"/>
        <rFont val="Arial"/>
        <family val="2"/>
      </rPr>
      <t>Actividad sin iniciar.</t>
    </r>
  </si>
  <si>
    <r>
      <t xml:space="preserve">Teniendo en cuenta la información reportada por el proceso, donde indica que “Esta actividad depende de la culminación de la actividad anterior”, el proceso no anexó evidencias relacionadas, por lo cual, se recomienda que, conforme a la ampliación aprobada, se priorice la ejecución de esta actividad, toda vez que la misma venció el día 30/03/2021
</t>
    </r>
    <r>
      <rPr>
        <b/>
        <sz val="11"/>
        <rFont val="Arial"/>
        <family val="2"/>
      </rPr>
      <t>Actividad sin iniciar.</t>
    </r>
  </si>
  <si>
    <r>
      <t xml:space="preserve">Teniendo en cuenta la información reportada por el proceso, donde indica que “El seguimiento de esta actividad se presentará ante el Comité Institucional de Gestión y Desempeño en la sesión que está programada para el día 06/07/2021”, el proceso no anexó evidencias relacionadas, por lo cual, se recomienda que, conforme a la ampliación aprobada, se priorice la ejecución de esta actividad, toda vez que la misma venció el día 30/03/2021
</t>
    </r>
    <r>
      <rPr>
        <b/>
        <sz val="11"/>
        <rFont val="Arial"/>
        <family val="2"/>
      </rPr>
      <t>Actividad sin iniciar.</t>
    </r>
  </si>
  <si>
    <r>
      <t xml:space="preserve">El proceso aporta como evidencia del cumplimiento de la actividad el acta No. 04 y la presentación de la Tercera Sesión Ordinaria no presencial del Comité Institucional de Gestión y Desempeño del 6 de julio de 2021, en la cual se observa, en la diapositivas No.55 y 59; la socialización del seguimiento realizado al avance en la organización de los archivos de gestión, en las dependencias del MVCT. Lo anterior, permite validar el cumplimiento a la actividad programada.
</t>
    </r>
    <r>
      <rPr>
        <b/>
        <sz val="11"/>
        <rFont val="Arial"/>
        <family val="2"/>
      </rPr>
      <t>Actividad cumplida</t>
    </r>
  </si>
  <si>
    <r>
      <rPr>
        <sz val="11"/>
        <rFont val="Arial"/>
        <family val="2"/>
      </rPr>
      <t>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t>
    </r>
    <r>
      <rPr>
        <b/>
        <sz val="11"/>
        <rFont val="Arial"/>
        <family val="2"/>
      </rPr>
      <t xml:space="preserve">
Actividad vencida sin iniciar.</t>
    </r>
  </si>
  <si>
    <t>05/10/2020: 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</si>
  <si>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el seguimiento al avance en la organización de los archivos de gestión ante el CIGYD; razón por la cual, se recomienda que, conforme a la ampliación aprobada, se priorice la ejecución de esta actividad, toda vez que la misma vence el día 30/06/2021
</t>
    </r>
    <r>
      <rPr>
        <b/>
        <sz val="11"/>
        <rFont val="Arial"/>
        <family val="2"/>
      </rPr>
      <t>Actividad sin iniciar.</t>
    </r>
  </si>
  <si>
    <r>
      <rPr>
        <b/>
        <sz val="11"/>
        <rFont val="Arial"/>
        <family val="2"/>
      </rPr>
      <t xml:space="preserve">30/12/2020: </t>
    </r>
    <r>
      <rPr>
        <sz val="11"/>
        <rFont val="Arial"/>
        <family val="2"/>
      </rPr>
      <t>Esta actividad dependen de la culminación de la actividad anterior.</t>
    </r>
  </si>
  <si>
    <r>
      <t xml:space="preserve">Teniendo en cuenta la información reportada por el proceso, donde indica que “Esta actividad depende de la culminación de la actividad anterior”, el proceso no anexó evidencias relacionadas, por lo cual, se recomienda que, se priorice la ejecución de esta actividad, toda vez que la misma vence el día 30/06/2021
</t>
    </r>
    <r>
      <rPr>
        <b/>
        <sz val="11"/>
        <rFont val="Arial"/>
        <family val="2"/>
      </rPr>
      <t>Actividad sin iniciar.</t>
    </r>
  </si>
  <si>
    <r>
      <rPr>
        <b/>
        <sz val="11"/>
        <rFont val="Arial"/>
        <family val="2"/>
      </rPr>
      <t xml:space="preserve">30/06/2021: </t>
    </r>
    <r>
      <rPr>
        <sz val="11"/>
        <rFont val="Arial"/>
        <family val="2"/>
      </rPr>
      <t>La ejecución de esta actividad depende de la culminación de la acción anterior.</t>
    </r>
  </si>
  <si>
    <r>
      <t xml:space="preserve">Teniendo en cuenta la información reportada por el proceso, donde se indica que “Esta actividad se presentará en el último comité de la vigencia 2021”; se observa que el proceso no anexó evidencias relacionadas, razón por la cual, se recomienda que, se priorice la ejecución de esta actividad, toda vez que la misma venció el día 30/06/2021.
</t>
    </r>
    <r>
      <rPr>
        <b/>
        <sz val="11"/>
        <rFont val="Arial"/>
        <family val="2"/>
      </rPr>
      <t>Actividad vencida y sin iniciar.</t>
    </r>
  </si>
  <si>
    <r>
      <t xml:space="preserve">Teniendo en cuenta la información reportada por el proceso, donde se indica que “Esta actividad se presentará en el último comité de la vigencia 2021.”; se observa que el proceso no anexó evidencias relacionadas, razón por la cual, se recomienda que, se priorice la ejecución de esta actividad, toda vez que la misma venció el día 30/06/2021.
</t>
    </r>
    <r>
      <rPr>
        <b/>
        <sz val="11"/>
        <color theme="1"/>
        <rFont val="Calibri"/>
        <family val="2"/>
        <scheme val="minor"/>
      </rPr>
      <t>Actividad vencida en proceso.</t>
    </r>
    <r>
      <rPr>
        <sz val="11"/>
        <color theme="1"/>
        <rFont val="Calibri"/>
        <family val="2"/>
        <scheme val="minor"/>
      </rPr>
      <t xml:space="preserve">
</t>
    </r>
  </si>
  <si>
    <r>
      <t xml:space="preserve">Teniendo en cuenta la información reportada por el proceso, donde se indica que “Se presentará ante el CIGYD en la vigencia 2022”; se observa que el proceso no anexó evidencias relacionadas, razón por la cual, se recomienda que, se priorice la ejecución de esta actividad, toda vez que la misma venció el día 30/06/2021.
</t>
    </r>
    <r>
      <rPr>
        <b/>
        <sz val="11"/>
        <color theme="1"/>
        <rFont val="Calibri"/>
        <family val="2"/>
        <scheme val="minor"/>
      </rPr>
      <t>Actividad vencida en proceso.</t>
    </r>
  </si>
  <si>
    <t>INFORME N°10
30/09/2022</t>
  </si>
  <si>
    <r>
      <rPr>
        <b/>
        <sz val="11"/>
        <rFont val="Arial"/>
        <family val="2"/>
      </rPr>
      <t>07/04/2022:</t>
    </r>
    <r>
      <rPr>
        <sz val="11"/>
        <rFont val="Arial"/>
        <family val="2"/>
      </rPr>
      <t xml:space="preserve"> El seguimiento de esta actividad se presentó ante el Comité Institucional de Gestión y desempeño - CIGYD en la primera sesión no presencial realizada el día 31 de enero de 2022. Como evidencia se </t>
    </r>
    <r>
      <rPr>
        <b/>
        <sz val="11"/>
        <rFont val="Arial"/>
        <family val="2"/>
      </rPr>
      <t>anexa acta No. 01 de 2022 con sus respectivos anexos.</t>
    </r>
  </si>
  <si>
    <r>
      <rPr>
        <b/>
        <sz val="11"/>
        <rFont val="Arial"/>
        <family val="2"/>
      </rPr>
      <t>Sistema Integrado de Conservación  - SIC</t>
    </r>
    <r>
      <rPr>
        <sz val="11"/>
        <rFont val="Arial"/>
        <family val="2"/>
      </rPr>
      <t>. El MVCT, presuntamente incumple lo estipulado en el articulo 46 de la ley 594 de 2000, el acuerdo 049 de 2000, el acuerdo 050 de 2000 y el acuerdo 006 de 2014,toda vez que se observo que no ha implentado el sistema integrado de conservación</t>
    </r>
  </si>
  <si>
    <t>ACCION 9</t>
  </si>
  <si>
    <t>Contar con el SIC aprobado socializado e implementado de acuerdo a lo estipulado  en el articulo 46 de la ley 594 de 2000, el acuerdo 049 de 2000, el acuerdo 050 de 2000 y el acuerdo 006 de 2014</t>
  </si>
  <si>
    <t>Elaborar diagnóstico Integral de archivo del MVCT.</t>
  </si>
  <si>
    <t>Diagnóstico integral de archivos</t>
  </si>
  <si>
    <r>
      <rPr>
        <b/>
        <sz val="11"/>
        <rFont val="Arial"/>
        <family val="2"/>
      </rPr>
      <t xml:space="preserve">26-07-2019: </t>
    </r>
    <r>
      <rPr>
        <sz val="11"/>
        <rFont val="Arial"/>
        <family val="2"/>
      </rPr>
      <t>Se elaboró  el Diagnostico Integral de Archivo donde se muestra la situación real que  actualmente presenta el archivo del MVCT.Se adjunta evidencia.</t>
    </r>
  </si>
  <si>
    <r>
      <t xml:space="preserve">El proceso aporta como evidencia del cumplimiento de la actividad, documento “Diagnóstico Integral de Archivos: Conservación y preservación documental a largo plazo”, en el cual se observa la descripción de las condiciones actuales en cuanto a conservación y preservación de la documentación en cada una de las sedes de la Entidad; por lo anterior, y teniendo en cuenta la información documentada en este diagnóstico, la OCI recomienda socializar dicho diagnóstico a fin de ser un instrumento de toma de decisiones para la Alta Gerencia; por lo anterior se presenta un avance en el cumplimiento de la actividad del 100%.
</t>
    </r>
    <r>
      <rPr>
        <b/>
        <sz val="11"/>
        <rFont val="Arial"/>
        <family val="2"/>
      </rPr>
      <t>Actividad cumplida.</t>
    </r>
  </si>
  <si>
    <t xml:space="preserve">Sistema Integrado de Conservación -SIC. Reporta avance del 11,11%. 
Para dar por superado el hallazgo es necesario que la entidad presente al AGN: 
▪ Documento SIC, que evidencie el Plan de Conservación y Plan de Preservación digital a largo plazo. ▪ Concepto técnico de aprobación del SIC por parte de la instancia asesora de la entidad.  ▪ Acto administrativo de aprobación del SIC, expedido por el representante legal.  ▪ Registro fotográfico que evidencie las instalaciones físicas en las que se encuentren los depósitos de archivos. ▪ Formatos, planillas y demás instrumentos de seguimiento, y control para la implementación del SIC, conforme a los planes y programas formulados por la entidad. 
  Conclusión: Hallazgo no superado. 
 </t>
  </si>
  <si>
    <t>Elaborar el plan de conservación documental y los programas correspondientes</t>
  </si>
  <si>
    <t>Plan de conservación documental y programas</t>
  </si>
  <si>
    <t>Documento de plan de conservación documental y programas</t>
  </si>
  <si>
    <r>
      <t xml:space="preserve">No se aportan evidencias que permitan verificar el avance en la ejecución de la actividad planificada; sin embargo, esta actividad cuenta con fecha de finalización 31/10/2019, por lo anterior, se recomienda socializar el documento preliminar con los actores involucrados previo a su remisión a aprobación.
</t>
    </r>
    <r>
      <rPr>
        <b/>
        <sz val="11"/>
        <rFont val="Arial"/>
        <family val="2"/>
      </rPr>
      <t>Actividad vencida sin iniciar.</t>
    </r>
  </si>
  <si>
    <r>
      <rPr>
        <b/>
        <sz val="11"/>
        <rFont val="Arial"/>
        <family val="2"/>
      </rPr>
      <t xml:space="preserve">06/04/2020: </t>
    </r>
    <r>
      <rPr>
        <sz val="11"/>
        <rFont val="Arial"/>
        <family val="2"/>
      </rPr>
      <t>De acuerdo al diagnóstico integral de archivo realizado por el MVCT, se ha venido planteando los programas pertinentes de acuerdo a los lineamientos establecidos en la guía V8_Guia_Sistema_Integrado_de_Conservacion, publicada en la página del AGN, se anexa borrador con lo elaborado hasta el momento teniendo en cuenta que su contenido está sujeto a cambios.</t>
    </r>
  </si>
  <si>
    <r>
      <t xml:space="preserve">El proceso aporta como evidencia documento (Word) denominado “Sistema_conservacion_Borrador_2020”, en el cual se proponen los programas de capacitación y sensibilización, Saneamiento ambiental, Almacenamiento y re-almacenamiento y de Monitoreo de Condiciones Ambientales; no obstante, este documento requiere continuar con su estructuración para dar cumplimiento a la normatividad que lo rige; por lo anterior, se recomienda priorizar la ejecución de esta actividad, toda vez que la misma se encuentra vencida desde el día 31/10/2019.
Por lo anterior, el proceso reporta un porcentaje de cumplimiento de la actividad del 75%.
</t>
    </r>
    <r>
      <rPr>
        <b/>
        <sz val="11"/>
        <rFont val="Arial"/>
        <family val="2"/>
      </rPr>
      <t>Actividad vencida en proceso.</t>
    </r>
  </si>
  <si>
    <r>
      <rPr>
        <b/>
        <sz val="11"/>
        <rFont val="Arial"/>
        <family val="2"/>
      </rPr>
      <t>01/07/2020</t>
    </r>
    <r>
      <rPr>
        <sz val="11"/>
        <rFont val="Arial"/>
        <family val="2"/>
      </rPr>
      <t>: Se avanzó en los planes faltantes que componen el plan de conservación documental, pero es de aclarar que se está revisando el programa de atención de emergencias y prevención de desastres documentales del archivo central puesto que hay aspectos importantes que deben ser considerados, pero dadas las medidas adoptadas por el gobierno nacional en torno al Covid-19, no ha sido posible asistir a la sede la fragua, se anexa el documento borrador que se tiene hasta el momento. por lo anterior se solicitará al Archivo General de la Nación ampliación del plazo en la ejecución de esta tarea, previa aprobación del CIGYD.</t>
    </r>
  </si>
  <si>
    <r>
      <t xml:space="preserve">El proceso aporta como evidencia documento (Word) denominado “Plan_conservación_borrador”, en el cual se proponen los programas de capacitación y sensibilización, Saneamiento ambiental, de Monitoreo de Condiciones Ambientales y Prevención emergencias y atención de desastres aplicables a las sedes Calle 18, Botica, Palma Real y la Fragua, no obstante, este documento requiere continuar con su estructuración para dar cumplimiento a la normatividad que lo rige.
Así mismo, teniendo en cuenta la información reportada por el proceso “(…) se está revisando el programa de atención de emergencias y prevención de desastres documentales del archivo central puesto que hay aspectos importantes que deben ser considerados, pero dadas las medidas adoptadas por el gobierno nacional en torno al Covid-19, no ha sido posible asistir a la sede la fragua, se anexa el documento borrador que se tiene hasta el momento. por lo anterior se solicitará al Archivo General de la Nación ampliación del plazo en la ejecución de esta tarea, previa aprobación del CIGYD.”.
Por lo anterior, se recomienda que conforme a la solicitud de ampliación citada, se priorice la ejecución de esta actividad, toda vez que la misma vence el día 31/10/2019.
</t>
    </r>
    <r>
      <rPr>
        <b/>
        <sz val="11"/>
        <rFont val="Arial"/>
        <family val="2"/>
      </rPr>
      <t>Actividad vencida en proceso.</t>
    </r>
  </si>
  <si>
    <r>
      <rPr>
        <b/>
        <sz val="11"/>
        <rFont val="Arial"/>
        <family val="2"/>
      </rPr>
      <t>05/10/2020:</t>
    </r>
    <r>
      <rPr>
        <sz val="11"/>
        <rFont val="Arial"/>
        <family val="2"/>
      </rPr>
      <t xml:space="preserve"> 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es de aclarar que el documento de conservación documental fue terminado y se está a la espera de culminar el plan de preservación digital a largo plazo para luego ser integrados y elaborar el Sistema Integrado de Conservación y así ser presentados ante el Comité Institucional de Gestión y Desempeño. Se anexa acta de comité, solicitud de ampliación de fechas PMA y documento Plan de conservación documental.</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</si>
  <si>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así mismo, se verificó la remisión del documento Word, denominado "Plan_conservacion_2020" que corresponde al instrumento archivístico propuesto por el proceso; por lo anterior, se valida el cumplimiento de la actividad propuesta.
</t>
    </r>
    <r>
      <rPr>
        <b/>
        <sz val="11"/>
        <rFont val="Arial"/>
        <family val="2"/>
      </rPr>
      <t>Actividad cumplida.</t>
    </r>
  </si>
  <si>
    <t>Elaborar el plan de preservación digital a largo plazo y los programas correspondientes</t>
  </si>
  <si>
    <t>Plan de preservación digital y programas</t>
  </si>
  <si>
    <t>Grupo de Atención al Usuario y Archivo-Oficina de Tecnología de la Información y las Comunicaciones</t>
  </si>
  <si>
    <r>
      <t xml:space="preserve">No se aportan evidencias que permitan verificar el avance en la ejecución de la actividad planificada; sin embargo, esta actividad cuenta con fecha de finalización 31/12/2019, por lo anterior, se recomienda socializar el documento preliminar con los actores involucrados previo a su remisión a aprobación.
</t>
    </r>
    <r>
      <rPr>
        <b/>
        <sz val="11"/>
        <rFont val="Arial"/>
        <family val="2"/>
      </rPr>
      <t>Actividad vencida sin iniciar.</t>
    </r>
  </si>
  <si>
    <r>
      <rPr>
        <b/>
        <sz val="11"/>
        <rFont val="Arial"/>
        <family val="2"/>
      </rPr>
      <t>06/04/2020:</t>
    </r>
    <r>
      <rPr>
        <sz val="11"/>
        <rFont val="Arial"/>
        <family val="2"/>
      </rPr>
      <t xml:space="preserve"> Para la realización de esta actividad se ha venido analizando nuestro gestor documental (GESDOC), en busca de realizar su actualización, con la finalidad de ir construyendo la base en la cual se soportará todos los programas que serán planteados en el documento “plan de preservación Digital”. como evidencia se anexa correo de citación y planilla de asistencia.</t>
    </r>
  </si>
  <si>
    <r>
      <t xml:space="preserve">El proceso aporta como evidencia dos correos electrónicos de fecha 10/02/2020 y 27/10/2020, en los cuales se soportan acciones de comunicación referentes a la socialización de los cambios sobre la gestión documental a realizar con el gestor GESDOC; así mismo, se observa lista de asistencia de fecha 28/02/2020 con asunto “Actualización GESDOC GAUA”; no obstante, es necesario iniciar con la estructuración del plan para dar cumplimiento a la normatividad que lo rige; por lo anterior, se recomienda priorizar la ejecución de esta actividad, toda vez que la misma se encuentra vencida desde el día 31/12/2019.
Por lo anterior, el proceso reporta un porcentaje de cumplimiento de la actividad del 30%.
</t>
    </r>
    <r>
      <rPr>
        <b/>
        <sz val="11"/>
        <rFont val="Arial"/>
        <family val="2"/>
      </rPr>
      <t>Actividad vencida en proceso.</t>
    </r>
  </si>
  <si>
    <r>
      <rPr>
        <b/>
        <sz val="11"/>
        <rFont val="Arial"/>
        <family val="2"/>
      </rPr>
      <t xml:space="preserve">01/07/2020: </t>
    </r>
    <r>
      <rPr>
        <sz val="11"/>
        <rFont val="Arial"/>
        <family val="2"/>
      </rPr>
      <t>Para elaborar el plan de preservación digital a largo plazo y los programas correspondientes, se ve necesario solicitar asistencia técnica al Archivo General De La Nación dado que han surgido diferentes interrogantes sobre el tema de archivo electrónico consecuencia de la emergencia sanitaria provocada por el covid-19, por lo anterior se solicitara al AGN ampliación en el plazo de ejecución de esta actividad, previa aprobación del CIGYD.</t>
    </r>
  </si>
  <si>
    <r>
      <t xml:space="preserve">Teniendo en cuenta la información reportada por el proceso “Para elaborar el plan de preservación digital a largo plazo y los programas correspondientes, se ve necesario solicitar asistencia técnica al Archivo General De La Nación dado que han surgido diferentes interrogantes sobre el tema de archivo electrónico consecuencia de la emergencia sanitaria provocada por el covid-19, por lo anterior se solicitara al AGN ampliación en el plazo de ejecución de esta actividad,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31/12/2019.
</t>
    </r>
    <r>
      <rPr>
        <b/>
        <sz val="11"/>
        <rFont val="Arial"/>
        <family val="2"/>
      </rPr>
      <t>Actividad vencida sin iniciar.</t>
    </r>
  </si>
  <si>
    <r>
      <rPr>
        <b/>
        <sz val="11"/>
        <rFont val="Arial"/>
        <family val="2"/>
      </rPr>
      <t>05/10/2020:</t>
    </r>
    <r>
      <rPr>
        <sz val="11"/>
        <rFont val="Arial"/>
        <family val="2"/>
      </rPr>
      <t xml:space="preserve"> De manera atenta se informa el cambio de fecha de terminación de esta actividad a 31/12/2020, teniendo en cuenta la solicitud de ampliación en los tiempos de ejecución, la cual fue presentada ante el comité institucional de gestión y desempeño siendo aprobada mediante acta # 5 del 6 de agosto del 2020, es de aclarar que  se solicitó asistencia técnica al Archivo General de la Nación con la finalidad de realizar su planteamiento de la forma adecuada teniendo en cuenta las necesidades del MVCT. Se anexa acta de comité, solicitud de ampliación de fechas PMA y correo electrónico solicitando asistencia técnica al AGN.</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</si>
  <si>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evidencia la remisión de correo electrónico de fecha 08/07/2020, remitido al AGN con asunto “Solicitud Asistencia Técnica Sistema Integrado de Conservación Ministerio de Vivienda, Ciudad y Territorio”, en el cual se observa la solicitud de acompañamiento para la actualización del SIC, el cual fue radicado al interior de dicha entidad con radicado 1-2020-05597, con lo cual se valida el monitoreo realizado; por lo cual, se recomienda que, conforme a la ampliación aprobada, se priorice la ejecución de esta actividad, toda vez que la misma vence el día 31/12/2020
</t>
    </r>
    <r>
      <rPr>
        <b/>
        <sz val="11"/>
        <rFont val="Arial"/>
        <family val="2"/>
      </rPr>
      <t>Actividad en proceso.</t>
    </r>
  </si>
  <si>
    <r>
      <rPr>
        <b/>
        <sz val="11"/>
        <rFont val="Arial"/>
        <family val="2"/>
      </rPr>
      <t>30/12/2020:</t>
    </r>
    <r>
      <rPr>
        <sz val="11"/>
        <rFont val="Arial"/>
        <family val="2"/>
      </rPr>
      <t xml:space="preserve"> Se elaboro el plan de preservación digital a largo, como evidencia se anexa documento Word </t>
    </r>
  </si>
  <si>
    <r>
      <t xml:space="preserve">Teniendo en cuenta la información reportada por el proceso, se verificó la remisión de un (1) documento en formato Word denominado “Plan_Preservacion_Digital_Borrador”, en el cual se observa la presentación de los capítulos objetivos, alcance, términos y definiciones, estrategias de preservación digital, requisitos de preservación de los documentos, riesgos asociados y recursos; por lo cual, se valida el avance de la presente actividad, no obstante se  recomienda que se revise la estructura de este documento frente al Manual “Fundamentos de preservación digital a largo plazo” con el fin de que éste dé cumplimiento a los requisitos dictados por el Archivo General de la Nación y sea socializado a las partes interesadas de forma previa, para que este cuente con la colaboración de todas las áreas que afecta su cumplimiento.
</t>
    </r>
    <r>
      <rPr>
        <b/>
        <sz val="11"/>
        <rFont val="Arial"/>
        <family val="2"/>
      </rPr>
      <t>Actividad en proceso</t>
    </r>
  </si>
  <si>
    <r>
      <rPr>
        <b/>
        <sz val="11"/>
        <color theme="1"/>
        <rFont val="Arial"/>
        <family val="2"/>
      </rPr>
      <t>08/04/2021:</t>
    </r>
    <r>
      <rPr>
        <sz val="11"/>
        <color theme="1"/>
        <rFont val="Arial"/>
        <family val="2"/>
      </rPr>
      <t xml:space="preserve"> Se está ajustando según las observaciones presentadas por la Oficina de Control Interno se presentará en el primer semestre de la vigencia 2021.</t>
    </r>
  </si>
  <si>
    <r>
      <t xml:space="preserve">Teniendo en cuenta la información reportada por el proceso, donde indica que “Se está ajustando según las observaciones presentadas por la Oficina de Control Interno se presentará en el primer semestre de la vigencia 2021”, se observó que el proceso no anexó evidencias relacionadas, por lo cual, se recomienda priorizar la ejecución de esta actividad, toda vez que la misma venció el día 31/12/2020.
</t>
    </r>
    <r>
      <rPr>
        <b/>
        <sz val="11"/>
        <rFont val="Arial"/>
        <family val="2"/>
      </rPr>
      <t>Actividad vencida en proceso.</t>
    </r>
  </si>
  <si>
    <r>
      <rPr>
        <b/>
        <sz val="11"/>
        <color theme="1"/>
        <rFont val="Arial"/>
        <family val="2"/>
      </rPr>
      <t>30/06/2021:</t>
    </r>
    <r>
      <rPr>
        <sz val="11"/>
        <color theme="1"/>
        <rFont val="Arial"/>
        <family val="2"/>
      </rPr>
      <t xml:space="preserve"> Se está ajustando según las observaciones presentadas por la Oficina de Control Interno se presentará en el primer semestre de la vigencia 2021.</t>
    </r>
  </si>
  <si>
    <r>
      <t xml:space="preserve">07/0/2021: </t>
    </r>
    <r>
      <rPr>
        <sz val="11"/>
        <color theme="1"/>
        <rFont val="Arial"/>
        <family val="2"/>
      </rPr>
      <t>Se realizaron los ajustes solicitados por la Oficina de Control Interno – OCI al documento “Plan_Preservacion_Digital_Borrador” 
Como evidencia se anexa documento con el nombre “Plan_Preservacion_Digital version1.0” para su respectiva revisión.</t>
    </r>
  </si>
  <si>
    <r>
      <t xml:space="preserve">El proceso aporta como evidencia del cumplimiento de la actividad, documento denominado "Plan_Preservacion_Digital version1.0”, no se puede dar cumplimiento de la meta 3, el proceso debe presentar al AGN además del documento precitado lo siguiente: Concepto técnico de aprobación del SIC, acto administrativo de aprobación del SIC, expedido por el representante legal y soportes de la implementación del SIC (planillas, instructivos, informes, etc.)  Se recomienda priorizar esta actividad que venció el 31/12/2020.
</t>
    </r>
    <r>
      <rPr>
        <b/>
        <sz val="11"/>
        <rFont val="Arial"/>
        <family val="2"/>
      </rPr>
      <t>Actividad en proceso.</t>
    </r>
  </si>
  <si>
    <r>
      <t xml:space="preserve">16/12/2021: </t>
    </r>
    <r>
      <rPr>
        <sz val="11"/>
        <color theme="1"/>
        <rFont val="Arial"/>
        <family val="2"/>
      </rPr>
      <t>Se realizaron los ajustes solicitados por la Oficina de Control Interno – OCI al documento “Plan_Preservacion_Digital_Borrador” 
Como evidencia se anexa documento con el nombre “Plan_Preservacion_Digital version1.0” y será presentado ante el CIGYD en la vigencia 2022 para su posterior publicación en el SIG
Como evidencia se anexa: “Plan_Preservacion_Digital version1.0”</t>
    </r>
    <r>
      <rPr>
        <b/>
        <sz val="11"/>
        <color theme="1"/>
        <rFont val="Arial"/>
        <family val="2"/>
      </rPr>
      <t xml:space="preserve">
</t>
    </r>
  </si>
  <si>
    <r>
      <t>07/04/2022:</t>
    </r>
    <r>
      <rPr>
        <sz val="11"/>
        <color theme="1"/>
        <rFont val="Arial"/>
        <family val="2"/>
      </rPr>
      <t xml:space="preserve"> Para el cumplimento de esta actividad GAUA presenta la versión final del plan de Preservación Digital a largo Plazo Cabe resaltar que este plan es un componente del Sistema Integrado de Gestión – SIC. Como evidencia se anexa documento denominado </t>
    </r>
    <r>
      <rPr>
        <b/>
        <sz val="11"/>
        <color theme="1"/>
        <rFont val="Arial"/>
        <family val="2"/>
      </rPr>
      <t>Plan_Preservacion_Digital</t>
    </r>
    <r>
      <rPr>
        <sz val="11"/>
        <color theme="1"/>
        <rFont val="Arial"/>
        <family val="2"/>
      </rPr>
      <t xml:space="preserve"> el cual ya está conformado en el documento Sistema Integrado de Conservación – SIC.</t>
    </r>
  </si>
  <si>
    <t>Elaborar el documento del Sistema Integrado de Conservación</t>
  </si>
  <si>
    <t>Documento propuesta del SIC</t>
  </si>
  <si>
    <r>
      <t>Actividad en proceso.</t>
    </r>
    <r>
      <rPr>
        <b/>
        <sz val="9"/>
        <color theme="1"/>
        <rFont val="Arial"/>
        <family val="2"/>
      </rPr>
      <t xml:space="preserve"> Actividad en proceso</t>
    </r>
    <r>
      <rPr>
        <sz val="9"/>
        <color theme="1"/>
        <rFont val="Arial"/>
        <family val="2"/>
      </rPr>
      <t>.</t>
    </r>
  </si>
  <si>
    <r>
      <rPr>
        <b/>
        <sz val="11"/>
        <rFont val="Arial"/>
        <family val="2"/>
      </rPr>
      <t>01/07/2020</t>
    </r>
    <r>
      <rPr>
        <sz val="11"/>
        <rFont val="Arial"/>
        <family val="2"/>
      </rPr>
      <t>: Esta actividad aún no ha podido ser iniciada, dado que su realización depende de la culminación de la acción anterior, por tal motivo se solicitará al Archivo General de la Nación ampliación del plazo en la ejecución de esta tarea, previa aprobación del CIGYD</t>
    </r>
  </si>
  <si>
    <r>
      <rPr>
        <b/>
        <sz val="11"/>
        <rFont val="Arial"/>
        <family val="2"/>
      </rPr>
      <t>05/10/2020:</t>
    </r>
    <r>
      <rPr>
        <sz val="11"/>
        <rFont val="Arial"/>
        <family val="2"/>
      </rPr>
      <t xml:space="preserve">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</si>
  <si>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documento correspondiente para el Sistema Integrado de Conservación; razón por la cual, se recomienda que, conforme a la ampliación aprobada, se priorice la ejecución de esta actividad, toda vez que la misma vence el día 31/03/2021
</t>
    </r>
    <r>
      <rPr>
        <b/>
        <sz val="11"/>
        <rFont val="Arial"/>
        <family val="2"/>
      </rPr>
      <t>Actividad sin iniciar.</t>
    </r>
  </si>
  <si>
    <r>
      <rPr>
        <b/>
        <sz val="11"/>
        <rFont val="Arial"/>
        <family val="2"/>
      </rPr>
      <t>30/12/2020:</t>
    </r>
    <r>
      <rPr>
        <sz val="11"/>
        <rFont val="Arial"/>
        <family val="2"/>
      </rPr>
      <t xml:space="preserv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t>
    </r>
  </si>
  <si>
    <r>
      <t xml:space="preserve">Teniendo en cuenta la información reportada por el proceso, donde indica que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 el proceso no anexó evidencias relacionadas, por lo cual, se recomienda que, conforme a la ampliación aprobada, se priorice la ejecución de esta actividad, toda vez que la misma vence el día 31/03/2021
</t>
    </r>
    <r>
      <rPr>
        <b/>
        <sz val="11"/>
        <rFont val="Arial"/>
        <family val="2"/>
      </rPr>
      <t>Actividad sin iniciar.</t>
    </r>
  </si>
  <si>
    <r>
      <rPr>
        <b/>
        <sz val="11"/>
        <rFont val="Arial"/>
        <family val="2"/>
      </rPr>
      <t>08/04/2021:</t>
    </r>
    <r>
      <rPr>
        <sz val="11"/>
        <rFont val="Arial"/>
        <family val="2"/>
      </rPr>
      <t xml:space="preserv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t>
    </r>
  </si>
  <si>
    <r>
      <t xml:space="preserve">Teniendo en cuenta la información reportada por el proceso, donde indica que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 se observó que el proceso no anexó evidencias relacionadas, por lo cual, se recomienda que, conforme a la ampliación aprobada, se priorice la ejecución de esta actividad, toda vez que la misma venció el día 31/03/2021
</t>
    </r>
    <r>
      <rPr>
        <b/>
        <sz val="11"/>
        <rFont val="Arial"/>
        <family val="2"/>
      </rPr>
      <t>Actividad vencida sin iniciar.</t>
    </r>
  </si>
  <si>
    <r>
      <rPr>
        <b/>
        <sz val="11"/>
        <rFont val="Arial"/>
        <family val="2"/>
      </rPr>
      <t>30/06/2021:</t>
    </r>
    <r>
      <rPr>
        <sz val="11"/>
        <rFont val="Arial"/>
        <family val="2"/>
      </rPr>
      <t xml:space="preserve"> La ejecución de esta actividad depende de la realización de las acciones anteriores por lo anterior se espera terminar el plan de preservación digital para luego integrar el plan de conservación documental y el plan de preservación digital en el Sistema Integrado de Conservación -SIC.</t>
    </r>
  </si>
  <si>
    <r>
      <rPr>
        <b/>
        <sz val="11"/>
        <rFont val="Arial"/>
        <family val="2"/>
      </rPr>
      <t xml:space="preserve">07/10/2021: </t>
    </r>
    <r>
      <rPr>
        <sz val="11"/>
        <rFont val="Arial"/>
        <family val="2"/>
      </rPr>
      <t>Esta actividad depende de la culminación de la acción anterior.</t>
    </r>
  </si>
  <si>
    <r>
      <t xml:space="preserve">Teniendo en cuenta la información reportada por el proceso, donde indica que “Esta actividad depende de la culminación de la acción anterior”, el proceso no anexó evidencias relacionadas, por lo cual, se recomienda que se priorice la ejecución de la actividad identificada como M3, que presenta estado vencida y en proceso; para dar inicio a esta actividad.
</t>
    </r>
    <r>
      <rPr>
        <b/>
        <sz val="11"/>
        <rFont val="Arial"/>
        <family val="2"/>
      </rPr>
      <t>Actividad vencida sin iniciar.</t>
    </r>
  </si>
  <si>
    <r>
      <rPr>
        <b/>
        <sz val="11"/>
        <rFont val="Arial"/>
        <family val="2"/>
      </rPr>
      <t>16/12/2021:</t>
    </r>
    <r>
      <rPr>
        <sz val="11"/>
        <rFont val="Arial"/>
        <family val="2"/>
      </rPr>
      <t xml:space="preserve"> Para el cumplimiento de esta actividad se elaboró el documento Sistema Integrado de Conservación – SIC con sus planes correspondientes y se espera presentarlo ante el CIGYD de la vigencia 2022 para su posterior publicación. Como evidencia se anexa documento en PDF Sistema Integrado de Conservación - SIC.</t>
    </r>
  </si>
  <si>
    <r>
      <t>El  proceso aporta como evidencia,  “</t>
    </r>
    <r>
      <rPr>
        <i/>
        <sz val="11"/>
        <rFont val="Arial"/>
        <family val="2"/>
      </rPr>
      <t>documento en PDF Sistema Integrado de Conservación - SIC.</t>
    </r>
    <r>
      <rPr>
        <sz val="11"/>
        <rFont val="Arial"/>
        <family val="2"/>
      </rPr>
      <t xml:space="preserve">”, con sus planes correspondientes, y teniendo en cuenta que la actividad corresponde a elaborar el documento del Sistema Integrado de Conservación, se cambia el estado a actividad en proceso y una vez sea aprobada por el CIGYD se dará cumplimiento.
</t>
    </r>
    <r>
      <rPr>
        <b/>
        <sz val="11"/>
        <rFont val="Arial"/>
        <family val="2"/>
      </rPr>
      <t>Actividad en proceso</t>
    </r>
  </si>
  <si>
    <r>
      <rPr>
        <b/>
        <sz val="11"/>
        <rFont val="Arial"/>
        <family val="2"/>
      </rPr>
      <t xml:space="preserve">07/04/2022: </t>
    </r>
    <r>
      <rPr>
        <sz val="11"/>
        <rFont val="Arial"/>
        <family val="2"/>
      </rPr>
      <t xml:space="preserve">Para el cumplimento de esta actividad se elaboró el Manual Sistema Integrado de Conservación – SIC con sus dos componentes (Plan de Conservación y Plan de Preservación Digital a Largo Plazo). Como evidencia se anexa documento denominado </t>
    </r>
    <r>
      <rPr>
        <b/>
        <sz val="11"/>
        <rFont val="Arial"/>
        <family val="2"/>
      </rPr>
      <t>Sistema Integrado de Conservación – SIC.</t>
    </r>
  </si>
  <si>
    <t>Presentar para aprobación ante el CIGYD, el Sistema Integrado de Conservación SIC y sus planes correspondientes (Conservación documental y preservación digital a largo plazo)</t>
  </si>
  <si>
    <t>Documento SIC aprobado</t>
  </si>
  <si>
    <t>Acta de la sesión.
Solicitud de actualización documental y concepto técnico de aprobación en el SIG</t>
  </si>
  <si>
    <t>Esta actividad inicia en el mes de junio de 2020.</t>
  </si>
  <si>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
</t>
    </r>
    <r>
      <rPr>
        <b/>
        <sz val="11"/>
        <rFont val="Arial"/>
        <family val="2"/>
      </rPr>
      <t>Actividad vencida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</si>
  <si>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a aprobación del documento correspondiente para el Sistema Integrado de Conservación y sus planes ante el CIGYD; razón por la cual, se recomienda que, conforme a la ampliación aprobada, se priorice la ejecución de esta actividad, toda vez que la misma vence el día 31/03/2021
</t>
    </r>
    <r>
      <rPr>
        <b/>
        <sz val="11"/>
        <rFont val="Arial"/>
        <family val="2"/>
      </rPr>
      <t>Actividad sin iniciar.</t>
    </r>
  </si>
  <si>
    <r>
      <rPr>
        <b/>
        <sz val="11"/>
        <rFont val="Arial"/>
        <family val="2"/>
      </rPr>
      <t>30/12/2020:</t>
    </r>
    <r>
      <rPr>
        <sz val="11"/>
        <rFont val="Arial"/>
        <family val="2"/>
      </rPr>
      <t xml:space="preserve"> La ejecución de esta actividad depende de la realización de las acciones anteriores.</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</si>
  <si>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31/03/2021
</t>
    </r>
    <r>
      <rPr>
        <b/>
        <sz val="11"/>
        <rFont val="Arial"/>
        <family val="2"/>
      </rPr>
      <t>Actividad sin iniciar</t>
    </r>
    <r>
      <rPr>
        <sz val="11"/>
        <rFont val="Arial"/>
        <family val="2"/>
      </rPr>
      <t>.</t>
    </r>
  </si>
  <si>
    <r>
      <t xml:space="preserve">Teniendo en cuenta la información reportada por el proceso, donde indica que “La ejecución de esta actividad depende de la realización de las acciones anteriores”, se observó que el proceso no anexó evidencias relacionadas, por lo cual, se recomienda priorizar la ejecución de esta actividad, toda vez que la misma venció el día 31/03/2021
</t>
    </r>
    <r>
      <rPr>
        <b/>
        <sz val="11"/>
        <rFont val="Arial"/>
        <family val="2"/>
      </rPr>
      <t>Actividad vencida sin iniciar.</t>
    </r>
  </si>
  <si>
    <r>
      <t xml:space="preserve">Teniendo en cuenta la información reportada por el proceso, donde indica que “La ejecución de esta actividad depende de la culminación de la acción anterior”, se observó que el proceso no anexó evidencias relacionadas, por lo cual, se recomienda priorizar la ejecución de esta actividad, toda vez que la misma venció el día 31/03/2021
</t>
    </r>
    <r>
      <rPr>
        <b/>
        <sz val="11"/>
        <rFont val="Arial"/>
        <family val="2"/>
      </rPr>
      <t>Actividad vencida sin iniciar.</t>
    </r>
  </si>
  <si>
    <r>
      <rPr>
        <b/>
        <sz val="11"/>
        <rFont val="Arial"/>
        <family val="2"/>
      </rPr>
      <t xml:space="preserve">16/12/2021: </t>
    </r>
    <r>
      <rPr>
        <sz val="11"/>
        <rFont val="Arial"/>
        <family val="2"/>
      </rPr>
      <t>Esta actividad depende de la culminación de la acción anterior.</t>
    </r>
  </si>
  <si>
    <r>
      <t xml:space="preserve">Teniendo en cuenta la información reportada por el proceso, donde indica que “Esta actividad depende de la culminación de la acción anterior”, el proceso no anexó evidencias relacionadas, por lo cual, se recomienda priorizar la ejecución de esta actividad, toda vez que la misma venció el día 31/03/2021
</t>
    </r>
    <r>
      <rPr>
        <b/>
        <sz val="11"/>
        <rFont val="Arial"/>
        <family val="2"/>
      </rPr>
      <t>Actividad vencida sin iniciar.</t>
    </r>
  </si>
  <si>
    <r>
      <rPr>
        <b/>
        <sz val="11"/>
        <rFont val="Arial"/>
        <family val="2"/>
      </rPr>
      <t>07/04/2022:</t>
    </r>
    <r>
      <rPr>
        <sz val="11"/>
        <rFont val="Arial"/>
        <family val="2"/>
      </rPr>
      <t xml:space="preserve"> Para el cumplimiento de esta actividad fue presentado y aprobado el Sistema Integrado de Conservación - SIC con sus dos componentes (Plan de Conservación y Plan de Preservación Digital) ante el Comité Institucional de Gestión y desempeño - CIGYD en la primera sesión no presencial realizada el día 31 de enero de 2022. Como evidencia se anexa documento denominado </t>
    </r>
    <r>
      <rPr>
        <b/>
        <sz val="11"/>
        <rFont val="Arial"/>
        <family val="2"/>
      </rPr>
      <t>acta No. 01 de 2022 con sus respectivos anexos.</t>
    </r>
  </si>
  <si>
    <t>Elaboración de acto administrativo de aprobación.</t>
  </si>
  <si>
    <t>Acto administrativo de aprobación SIC</t>
  </si>
  <si>
    <t>Esta actividad inicia en el mes de julio de 2020.</t>
  </si>
  <si>
    <t>05/10/2020: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</si>
  <si>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acto administrativo de aprobación para el Sistema Integrado de Conservación de la Entidad; razón por la cual, se recomienda que, conforme a la ampliación aprobada, se priorice la ejecución de esta actividad, toda vez que la misma vence el día 30/04/2021
</t>
    </r>
    <r>
      <rPr>
        <b/>
        <sz val="11"/>
        <rFont val="Arial"/>
        <family val="2"/>
      </rPr>
      <t>Actividad sin iniciar.</t>
    </r>
  </si>
  <si>
    <r>
      <rPr>
        <b/>
        <sz val="11"/>
        <rFont val="Arial"/>
        <family val="2"/>
      </rPr>
      <t>30/12/2020</t>
    </r>
    <r>
      <rPr>
        <sz val="11"/>
        <rFont val="Arial"/>
        <family val="2"/>
      </rPr>
      <t>: La ejecución de esta actividad depende de la realización de las acciones anteriores.</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</si>
  <si>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30/04/2021
</t>
    </r>
    <r>
      <rPr>
        <b/>
        <sz val="11"/>
        <rFont val="Arial"/>
        <family val="2"/>
      </rPr>
      <t>Actividad sin iniciar.</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</si>
  <si>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30/04/2021.
</t>
    </r>
    <r>
      <rPr>
        <b/>
        <sz val="11"/>
        <rFont val="Arial"/>
        <family val="2"/>
      </rPr>
      <t>Actividad sin iniciar.</t>
    </r>
  </si>
  <si>
    <r>
      <t xml:space="preserve">Teniendo en cuenta la información reportada por el proceso, donde indica que “La ejecución de esta actividad depende de la culminación de la acción anterior”, el proceso no anexó evidencias relacionadas, por lo cual, se recomienda que, se priorice la ejecución de esta actividad, toda vez que la misma venció el día 30/04/2021.
</t>
    </r>
    <r>
      <rPr>
        <b/>
        <sz val="11"/>
        <rFont val="Arial"/>
        <family val="2"/>
      </rPr>
      <t>Actividad sin iniciar.</t>
    </r>
  </si>
  <si>
    <r>
      <rPr>
        <b/>
        <sz val="11"/>
        <rFont val="Arial"/>
        <family val="2"/>
      </rPr>
      <t>07/04/2022:</t>
    </r>
    <r>
      <rPr>
        <sz val="11"/>
        <rFont val="Arial"/>
        <family val="2"/>
      </rPr>
      <t xml:space="preserve"> El acto administrativo de adopción por la cual se adopta e implementa el Sistema Integrado de Conservación - SIC del Ministerio de Vivienda Ciudad y Territorio fue generado el día 04 de marzo del 2022 con el número de Resolución No. 0141. Como evidencia se anexa </t>
    </r>
    <r>
      <rPr>
        <b/>
        <sz val="11"/>
        <rFont val="Arial"/>
        <family val="2"/>
      </rPr>
      <t>Resolución 0141 04 de marzo del 2022.</t>
    </r>
  </si>
  <si>
    <t>Socializar el SIC a los funcionarios y contratistas del MVCT</t>
  </si>
  <si>
    <t>Presentación Power point y listados de asistencia</t>
  </si>
  <si>
    <t>Esta actividad inicia en el mes de octubre de 2020.</t>
  </si>
  <si>
    <r>
      <rPr>
        <b/>
        <sz val="11"/>
        <rFont val="Arial"/>
        <family val="2"/>
      </rPr>
      <t>05/10/2020:</t>
    </r>
    <r>
      <rPr>
        <sz val="11"/>
        <rFont val="Arial"/>
        <family val="2"/>
      </rPr>
      <t xml:space="preserve">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</si>
  <si>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socialización del Sistema Integrado de Conservación de la Entidad; razón por la cual, se recomienda que, conforme a la ampliación aprobada, se priorice la ejecución de esta actividad, toda vez que la misma vence el día 31/05/2021
</t>
    </r>
    <r>
      <rPr>
        <b/>
        <sz val="11"/>
        <rFont val="Arial"/>
        <family val="2"/>
      </rPr>
      <t>Actividad sin iniciar.</t>
    </r>
  </si>
  <si>
    <r>
      <rPr>
        <b/>
        <sz val="11"/>
        <rFont val="Arial"/>
        <family val="2"/>
      </rPr>
      <t>30/12/2020</t>
    </r>
    <r>
      <rPr>
        <sz val="11"/>
        <rFont val="Arial"/>
        <family val="2"/>
      </rPr>
      <t>: la ejecución de esta actividad depende de la realización de las acciones anteriores.</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</si>
  <si>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31/05/2021.
</t>
    </r>
    <r>
      <rPr>
        <b/>
        <sz val="11"/>
        <rFont val="Arial"/>
        <family val="2"/>
      </rPr>
      <t>Actividad sin iniciar.</t>
    </r>
  </si>
  <si>
    <r>
      <t xml:space="preserve">Teniendo en cuenta la información reportada por el proceso, donde indica que “La ejecución de esta actividad depende de la realización de las acciones anteriores”, se observó que el proceso no anexó evidencias relacionadas, por lo cual, se recomienda que, conforme a la ampliación aprobada, se priorice la ejecución de esta actividad, toda vez que la misma vence el día 31/05/2021.
</t>
    </r>
    <r>
      <rPr>
        <b/>
        <sz val="11"/>
        <rFont val="Arial"/>
        <family val="2"/>
      </rPr>
      <t>Actividad sin iniciar.</t>
    </r>
  </si>
  <si>
    <r>
      <t xml:space="preserve">Teniendo en cuenta la información reportada por el proceso, donde indica que “La ejecución de esta actividad depende de la culminación de la acción anterior”, se observó que el proceso no anexó evidencias relacionadas, por lo cual, se recomienda que, se priorice la ejecución de esta actividad, toda vez que la misma venció el día 31/05/2021.
</t>
    </r>
    <r>
      <rPr>
        <b/>
        <sz val="11"/>
        <rFont val="Arial"/>
        <family val="2"/>
      </rPr>
      <t>Actividad vencida sin iniciar.</t>
    </r>
  </si>
  <si>
    <r>
      <rPr>
        <b/>
        <sz val="11"/>
        <rFont val="Arial"/>
        <family val="2"/>
      </rPr>
      <t>16/12/2021:</t>
    </r>
    <r>
      <rPr>
        <sz val="11"/>
        <rFont val="Arial"/>
        <family val="2"/>
      </rPr>
      <t xml:space="preserve"> Esta actividad depende de la culminación de la acción anterior.</t>
    </r>
  </si>
  <si>
    <r>
      <rPr>
        <b/>
        <sz val="11"/>
        <rFont val="Arial"/>
        <family val="2"/>
      </rPr>
      <t xml:space="preserve">07/04/2022: </t>
    </r>
    <r>
      <rPr>
        <sz val="11"/>
        <rFont val="Arial"/>
        <family val="2"/>
      </rPr>
      <t xml:space="preserve">Para el cumplimiento de esta actividad se realizó la socialización del Sistema Integrado de Conservación - SIC con las los funcionarios y contratistas del MVCT por la plataforma Teams. como evidencia se anexa </t>
    </r>
    <r>
      <rPr>
        <b/>
        <sz val="11"/>
        <rFont val="Arial"/>
        <family val="2"/>
      </rPr>
      <t>presentación en power point, enlace de la grabación de socialización y lista de asistencia de la socialización.</t>
    </r>
  </si>
  <si>
    <t>Presentar al CIGYD el seguimiento a la implementación del SIC.</t>
  </si>
  <si>
    <r>
      <t xml:space="preserve">Teniendo en cuenta la información reportada por el proceso “Esta actividad aún no ha podido ser iniciada, dado que su realización depende de la culminación de la acción anterior, por tal motivo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30/06/2020.
</t>
    </r>
    <r>
      <rPr>
        <b/>
        <sz val="11"/>
        <rFont val="Arial"/>
        <family val="2"/>
      </rPr>
      <t>Actividad vencida sin iniciar.</t>
    </r>
  </si>
  <si>
    <r>
      <t xml:space="preserve">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del seguimiento referente al SIC ante el CIGYD; razón por la cual, se recomienda que, conforme a la ampliación aprobada, se priorice la ejecución de esta actividad, toda vez que la misma vence el día 30/06/2021
</t>
    </r>
    <r>
      <rPr>
        <b/>
        <sz val="11"/>
        <rFont val="Arial"/>
        <family val="2"/>
      </rPr>
      <t>Actividad sin iniciar.</t>
    </r>
  </si>
  <si>
    <r>
      <t xml:space="preserve">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30/06/2021.
</t>
    </r>
    <r>
      <rPr>
        <b/>
        <sz val="11"/>
        <rFont val="Arial"/>
        <family val="2"/>
      </rPr>
      <t>Actividad sin iniciar.</t>
    </r>
  </si>
  <si>
    <r>
      <t xml:space="preserve">Teniendo en cuenta la información reportada por el proceso, donde indica que “La ejecución de esta actividad depende de la realización de las acciones anteriores”, el proceso no anexó evidencias relacionadas, por lo cual, se recomienda priorizar la ejecución de esta actividad, toda vez que la misma vence el día 30/06/2021.
</t>
    </r>
    <r>
      <rPr>
        <b/>
        <sz val="11"/>
        <rFont val="Arial"/>
        <family val="2"/>
      </rPr>
      <t>Actividad sin iniciar.</t>
    </r>
  </si>
  <si>
    <r>
      <t xml:space="preserve">Teniendo en cuenta la información reportada por el proceso, donde indica que “La ejecución de esta actividad depende de la culminación de la acción anterior”, el proceso no anexó evidencias relacionadas, por lo cual, se recomienda priorizar la ejecución de esta actividad, toda vez que la misma venció el día 30/06/2021.
</t>
    </r>
    <r>
      <rPr>
        <b/>
        <sz val="11"/>
        <rFont val="Arial"/>
        <family val="2"/>
      </rPr>
      <t>Actividad vencida sin iniciar.</t>
    </r>
  </si>
  <si>
    <t>Teniendo en cuenta la información reportada por el proceso, donde indica que “Esta actividad depende de la culminación de la acción anterior”, el proceso no anexó evidencias relacionadas, por lo cual, se recomienda que se priorice la ejecución de la actividad identificada como M3, que presenta estado vencida y en proceso; para dar inicio a esta actividad.
Actividad vencida sin iniciar.</t>
  </si>
  <si>
    <r>
      <rPr>
        <b/>
        <sz val="11"/>
        <rFont val="Arial"/>
        <family val="2"/>
      </rPr>
      <t xml:space="preserve">07/04/2022: </t>
    </r>
    <r>
      <rPr>
        <sz val="11"/>
        <rFont val="Arial"/>
        <family val="2"/>
      </rPr>
      <t>El seguimiento a esta actividad se presentará en la sesión ordinaria del comité Institucional de Gestión y Desempeño el día 16 de junio del 2022.</t>
    </r>
  </si>
  <si>
    <t>M9</t>
  </si>
  <si>
    <t>Esta actividad inicia en el mes de septiembre de 2020.</t>
  </si>
  <si>
    <r>
      <rPr>
        <b/>
        <sz val="11"/>
        <rFont val="Arial"/>
        <family val="2"/>
      </rPr>
      <t xml:space="preserve">05/10/2020: </t>
    </r>
    <r>
      <rPr>
        <sz val="11"/>
        <rFont val="Arial"/>
        <family val="2"/>
      </rPr>
      <t>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</si>
  <si>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t>Disposición Final de Documentos. La entidad debe garantizar la identificación de series documentales relacionadas con derechos humanos conforme a las normas establecidas, previo a efectuar procesos de eliminación documental.</t>
  </si>
  <si>
    <t>ACCION 10</t>
  </si>
  <si>
    <t>Identificar las series documentales relacionadas con derechos humanos  conforme a la Circular 01 de 2017 y al acuerdo 04 de 2015</t>
  </si>
  <si>
    <t>Identificar las series documentales relacionadas con derechos humanos en las TRD de las dependencias del MVCT</t>
  </si>
  <si>
    <t>Listado de series documentales relacionadas con derechos humanos.</t>
  </si>
  <si>
    <r>
      <rPr>
        <b/>
        <sz val="11"/>
        <rFont val="Arial"/>
        <family val="2"/>
      </rPr>
      <t>26-07-2019:</t>
    </r>
    <r>
      <rPr>
        <sz val="11"/>
        <rFont val="Arial"/>
        <family val="2"/>
      </rPr>
      <t xml:space="preserve"> Durante las mesas de trabajo  realizadas con las  8 Dependencias  en el proceso de actualización de TRD  no se han identificado series documentales relacionadas con derechos humanos. Se continuara con la identificación en las aun están pendientes por actualizar.
</t>
    </r>
  </si>
  <si>
    <r>
      <t xml:space="preserve">El proceso aporta como evidencia del cumplimiento de la actividad, ocho (8) listados de asistencia, con sus respectivas actas de trabajo asociadas, que soportan las mesas de trabajo ejecutadas durante el mes de junio de 2019, llevadas a cabo con las dependencias: Oficina Asesora Jurídica, Grupo de Conceptos, Grupo de Procesos Judiciales, Grupo de Acciones Constitucionales, Grupo de Titulación y Saneamiento Predial, Dirección de Espacio Urbano y Territorial, Subdirección de Asistencia Técnica y Operaciones Urbanas, Subdirección de Servicios Administrativos, en la cuales no se observa la identificación de series documentales relacionadas con Derechos Humanos, por lo anterior se presenta un avance en el cumplimiento de la actividad del 17.77%.  
</t>
    </r>
    <r>
      <rPr>
        <b/>
        <sz val="11"/>
        <rFont val="Arial"/>
        <family val="2"/>
      </rPr>
      <t>Actividad en proceso.</t>
    </r>
  </si>
  <si>
    <t xml:space="preserve">Disposición Final de Documentos.   Reporta avance del 13%. 
Dentro del proceso de aplicación y actualización de las Tablas de Retención Documental, invitamos a la entidad identificar aquellas Series y Subseries documentales relacionadas con los Derechos Humanos; criterios definidos en el Protocolo de gestión documental y Acuerdo 004 de 2015 “Por el cual se reglamenta la administración integral, control, conservación, posesión, custodia y aseguramiento de los documentos públicos relativos a los Derechos Humanos y el Derecho Internacional Humanitario que se conservan en archivos de entidades del Estado”  
Las series documentales deben quedar identificadas en las TRD, así como su proceso de valoración y disposición final. 
Conclusión: Hallazgo no superado. </t>
  </si>
  <si>
    <r>
      <rPr>
        <b/>
        <sz val="11"/>
        <rFont val="Arial"/>
        <family val="2"/>
      </rPr>
      <t>30/09/2019</t>
    </r>
    <r>
      <rPr>
        <sz val="11"/>
        <rFont val="Arial"/>
        <family val="2"/>
      </rPr>
      <t xml:space="preserve"> En las mesas de trabajo que se han  realizado con el fin de actualizar las TRD se ha identificado una serie documental denominada "Bolsas de Recursos" en la dependencia de Subdirección de Subsidio Familiar, se adjunta TRD Excel.</t>
    </r>
  </si>
  <si>
    <r>
      <t xml:space="preserve">El proceso aporta como evidencia del cumplimiento de la actividad, el registro de la Tabla de Retención Documental, en la cual se observa la serie “Bolsas de Recursos”, perteneciente a la Subdirección del Subsidio Familiar, la cual está relacionada con derechos humanos; por lo anterior se presenta un avance en el cumplimiento de la actividad del 31,11%.
</t>
    </r>
    <r>
      <rPr>
        <b/>
        <sz val="11"/>
        <rFont val="Arial"/>
        <family val="2"/>
      </rPr>
      <t xml:space="preserve">Actividad en proceso  </t>
    </r>
  </si>
  <si>
    <r>
      <rPr>
        <b/>
        <sz val="11"/>
        <rFont val="Arial"/>
        <family val="2"/>
      </rPr>
      <t xml:space="preserve">06/04/2020: </t>
    </r>
    <r>
      <rPr>
        <sz val="11"/>
        <rFont val="Arial"/>
        <family val="2"/>
      </rPr>
      <t>Para los meses de enero y febrero, se presentaron dificultades en la continuidad de las mesas de trabajo concernientes a la identificación de archivos de derechos humanos, debido a que la entidad se encontraba en proceso de contratación del personal necesario para la realización de dicha acción y teniendo en cuenta las medidas adoptadas por el Gobierno concernientes al Covid-19, se debió actualizar el cronograma y plantear su ejecución de manera virtual, cabe resaltar que el equipo con la intención de realizar de la mejor manera esta actividad, solicitó acompañamiento al Centro Nacional de Memoria Histórica y se logró la asignación de un cupo al curso de Archivos de Derechos Humanos del 20 al 24 del mes de Abril  del 2020, se anexa formulario de inscripción al curso, correo electrónico y cronograma planteado para continuar con las mesas de trabajo.</t>
    </r>
  </si>
  <si>
    <r>
      <t xml:space="preserve">El proceso aporta como evidencia tres correos electrónicos, donde se observa la solicitud de participación en el curso de Archivos de Derechos Humanos, dictado por el Centro Nacional de Memoria Histórica, así:
- Correo electrónico de fecha 02/04/2020 con asunto “Invitación curso virtual De Archivos y Derechos Humanos”, en el cual se observa la invitación al curso en mención.
- Correo electrónico de fecha 02/04/2020 con asunto “Inscripción curso Archivos de Derechos Humanos MINVIVIENDA”, remitido al Centro Nacional de Memoria Histórica, donde se anexa el formulario de inscripción al curso en mención.
- Correo electrónico de fecha 07/04/2020 con asunto “Mesas de trabajo Gestión Documental”, remitido por el proceso a las dependencias informando la actualización de las mesas de trabajo.
Teniendo en cuenta que el proceso reportó que “(…)se presentaron dificultades en la continuidad de las mesas de trabajo concernientes a la identificación de archivos de derechos humanos, debido a que la entidad se encontraba en proceso de contratación del personal necesario para la realización de dicha acción y teniendo en cuenta las medidas adoptadas por el Gobierno concernientes al Covid-19, se debió actualizar el cronograma y plantear su ejecución de manera virtual (…)”, no se observa avance en la identificación de las series documentales conforme a lo establecido en la actividad.
Por lo anterior, se mantiene un avance en el cumplimiento de la actividad del 77.78% y se recomienda priorizar la ejecución de esta actividad, toda vez que la misma cuenta con fecha de vencimiento del 31/05/2020.
</t>
    </r>
    <r>
      <rPr>
        <b/>
        <sz val="11"/>
        <rFont val="Arial"/>
        <family val="2"/>
      </rPr>
      <t xml:space="preserve">Actividad en proceso  </t>
    </r>
  </si>
  <si>
    <r>
      <rPr>
        <b/>
        <sz val="11"/>
        <rFont val="Arial"/>
        <family val="2"/>
      </rPr>
      <t xml:space="preserve">01/07/2020: </t>
    </r>
    <r>
      <rPr>
        <sz val="11"/>
        <rFont val="Arial"/>
        <family val="2"/>
      </rPr>
      <t>Para la ejecución de esta actividad se han venido desarrollo mesas de trabajo virtuales desde el inicio de la emergencia sanitaria provocada por el Covid-19 en el mes de marzo, en estos encuentros se expone el tema de derechos humanos (Ley, concepto, criterios de identificación, proceso, etc.) y de acuerdo a las series y subseries presentes en la TRD, con la dependencia se determina en cuales se podría presentar este tipo de documentación logrando un avance acumulado del 84%,  este dato está calculado sobre un total de 44 dependencias dado que el Grupo De Seguimiento Y Control no está conformado de manera formal. Como evidencia se carga documento en Excel en el cual se está llevando la identificación de las series por dependencia.</t>
    </r>
  </si>
  <si>
    <r>
      <t xml:space="preserve">El proceso aporta como evidencia presentación PowerPoint denominada “Archivos de derechos humanos” y archivo Excel denominado “Identificacion_Arch_DDHH”, en el cual se observa la relación de 36 dependencias visitadas en el segundo trimestre, la fecha de realización de la visita con su soporte de grabación virtual y las series identificadas para cada caso, permitiendo observar un avance en 37 dependencias de 44.
Por lo anterior, se mantiene un avance en el cumplimiento de la actividad del 84% y se recomienda priorizar la ejecución de esta actividad, toda vez que la misma cuenta con fecha de vencimiento del 31/05/2020.
</t>
    </r>
    <r>
      <rPr>
        <b/>
        <sz val="11"/>
        <rFont val="Arial"/>
        <family val="2"/>
      </rPr>
      <t xml:space="preserve">Actividad vencida en proceso  </t>
    </r>
  </si>
  <si>
    <r>
      <rPr>
        <b/>
        <sz val="11"/>
        <rFont val="Arial"/>
        <family val="2"/>
      </rPr>
      <t xml:space="preserve">05/10/2020: </t>
    </r>
    <r>
      <rPr>
        <sz val="11"/>
        <rFont val="Arial"/>
        <family val="2"/>
      </rPr>
      <t>De manera atenta se informa el cambio de fecha de terminación de esta actividad a 31/08/2020, teniendo en cuenta la solicitud de ampliación en los tiempos de ejecución, la cual fue presentada ante el comité institucional de gestión y desempeño siendo aprobada mediante acta # 5 del 6 de agosto del 2020, es de aclarar que Para la ejecución de esta actividad se han venido desarrollo mesas de trabajo virtuales desde el inicio de la emergencia sanitaria provocada por el Covid-19 en el mes de marzo, en estos encuentros se expone el tema de derechos humanos (Ley, concepto, criterios de identificación, proceso, etc.) y de acuerdo a las series y subsidies presentes en la TRD, con la dependencia se determina en cuales se podría presentar este tipo de documentación. Como evidencia se carga las actas de (21) reuniones con el link de la grabación y documento en Excel en el cual se está llevando la identificación de las series por dependencia y cronograma establecido. Teniendo en cuenta lo anterior se llegaría a un acumulado de 44 reuniones para un 100% de ejecución, se aclara que el grupo de Seguimiento y Control no se encuentra constituido y no está conformado al interior del MVCT</t>
    </r>
  </si>
  <si>
    <r>
      <t xml:space="preserve">Teniendo en cuenta la información reportada por el proceso, se verificó la remisión del Acta N° 5 de fecha 06/08/2020 correspondiente al Comité Institucional de Gestión y Desempeño y el documento PDF denominado " SOLICITUD MODIFICACIÓN FECHAS PMA_AGN", en los cuales se observa la aprobación del punto 5, referente a la ampliación de la fecha de finalización de la presente actividad; así mismo, se verificó la remisión de 21 actas de reunión que contienen el link de grabación de las mismas y donde se observa que se trató el punto "Identificación de Archivos de Derechos Humanos" para las dependencias: Dirección de Desarrollo Sectorial, Dirección de Inversiones de vivienda e interés social, Dirección del Sistema Habitacional, Grupo de Atención al Usuario y Archivo, Grupo de Procesos Judiciales, Grupo de Acciones Constitucionales, Grupo de Conceptos Jurídicos, Grupo de Evaluación de proyectos, Grupo de Gestión de Recursos y presupuesto, Grupo de Monitoreo, Grupo de política sectorial, Grupo de Recursos físicos, Grupo de Seguimiento al PND, Grupo de Talento Humano, Oficina de Control Interno, Oficina Asesora Jurídica, Secretaría general, Subdirección de asistencia técnica y operaciones urbanas, Subdirección de Finanzas y presupuesto, Subdirección de promoción y apoyo técnico y Subdirección de proyectos;, así como el correspondiente cronograma bajo el cual se efectuaron las reuniones mencionadas; de otra parte, se observó el archivo PDF denominado "Identificacion_Arch_DDHH", donde se observa la relación de las series identificadas para cada una de las 44 dependencias de la Entidad; por lo anterior, se valida el cumplimiento de la actividad propuesta.
</t>
    </r>
    <r>
      <rPr>
        <b/>
        <sz val="11"/>
        <rFont val="Arial"/>
        <family val="2"/>
      </rPr>
      <t xml:space="preserve">Actividad cumplida.
</t>
    </r>
  </si>
  <si>
    <t>Elaborar el inventario documental de los archivos de derechos humanos</t>
  </si>
  <si>
    <t>Inventario documental de archivos de derechos humanos</t>
  </si>
  <si>
    <t>Dependencias que custodien archivos de derechos humanos</t>
  </si>
  <si>
    <t>FUID de archivos de derechos humanos</t>
  </si>
  <si>
    <r>
      <rPr>
        <b/>
        <sz val="11"/>
        <rFont val="Arial"/>
        <family val="2"/>
      </rPr>
      <t>01/07/2020:</t>
    </r>
    <r>
      <rPr>
        <sz val="11"/>
        <rFont val="Arial"/>
        <family val="2"/>
      </rPr>
      <t xml:space="preserve"> Para efectuar esta actividad es necesario asistir al archivo central y revisar los inventarios documentales existentes, para determinar la documentación que presenta relación con el tema de  derechos humanos, pero debido a las medidas adoptadas por el gobierno nacional con el fin de mitigar el contagio del Covid-19 y salvaguardar la vida tanto de los funcionarios como de la población civil, se restringió el ingreso a las instalaciones del MVCT parcialmente, por lo anterior se solicitará al Archivo General de la Nación ampliación del plazo en la ejecución de esta tarea, previa aprobación del CIGYD.</t>
    </r>
  </si>
  <si>
    <r>
      <rPr>
        <sz val="11"/>
        <rFont val="Arial"/>
        <family val="2"/>
      </rPr>
      <t>Teniendo en cuenta la información reportada por el proceso “para efectuar esta actividad es necesario asistir al archivo central y revisar los inventarios documentales existentes, para determinar la documentación que presenta relación con el tema de  derechos humanos, pero debido a las medidas adoptadas por el gobierno nacional con el fin de mitigar el contagio del Covid-19 y salvaguardar la vida tanto de los funcionarios como de la población civil, se restringió el ingreso a las instalaciones del MVCT parcialmente, por lo anterior se solicitará al Archivo General de la Nación ampliación del plazo en la ejecución de esta tarea, previa aprobación del CIGYD”.
Por lo anterior, el proceso no anexó evidencias de avance de cumplimiento de la actividad, razón por la cual, se recomienda que, conforme a la solicitud de ampliación citada, se priorice la ejecución de esta actividad, toda vez que la misma vence el día 30/08/2020.</t>
    </r>
    <r>
      <rPr>
        <b/>
        <sz val="11"/>
        <rFont val="Arial"/>
        <family val="2"/>
      </rPr>
      <t xml:space="preserve">
Actividad sin iniciar.</t>
    </r>
  </si>
  <si>
    <r>
      <rPr>
        <b/>
        <sz val="11"/>
        <rFont val="Arial"/>
        <family val="2"/>
      </rPr>
      <t>05/10/2020</t>
    </r>
    <r>
      <rPr>
        <sz val="11"/>
        <rFont val="Arial"/>
        <family val="2"/>
      </rPr>
      <t>: De manera atenta se informa el cambio de fecha de terminación de esta actividad a 31/03/2021,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Se anexa acta de comité y solicitud de ampliación de fechas del PMA.</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</si>
  <si>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inventario documental de los archivos de derechos humano; razón por la cual, se recomienda que, conforme a la ampliación aprobada, se priorice la ejecución de esta actividad, toda vez que la misma vence el día 31/03/2021.</t>
    </r>
    <r>
      <rPr>
        <b/>
        <sz val="11"/>
        <rFont val="Arial"/>
        <family val="2"/>
      </rPr>
      <t xml:space="preserve">
Actividad sin iniciar.</t>
    </r>
  </si>
  <si>
    <r>
      <rPr>
        <b/>
        <sz val="11"/>
        <rFont val="Arial"/>
        <family val="2"/>
      </rPr>
      <t>30/12/2020:</t>
    </r>
    <r>
      <rPr>
        <sz val="11"/>
        <rFont val="Arial"/>
        <family val="2"/>
      </rPr>
      <t xml:space="preserve"> Teniendo en cuenta la nueva fecha establecida para la realización de esta actividad, se está planificando su ejecutar durante los primeros meses del 2021, lo anterior dada las dificultadas presentadas por el COVID-19, por el cual se ha limitado el acceso a las instalaciones físicas y es de resaltar que esta acción se debe realizar de manera presencial.</t>
    </r>
  </si>
  <si>
    <r>
      <rPr>
        <sz val="11"/>
        <rFont val="Arial"/>
        <family val="2"/>
      </rPr>
      <t>Teniendo en cuenta la información reportada por el proceso, donde indica que “Teniendo en cuenta la nueva fecha establecida para la realización de esta actividad, se está planificando su ejecutar durante los primeros meses del 2021, lo anterior dada las dificultadas presentadas por el COVID-19, por el cual se ha limitado el acceso a las instalaciones físicas y es de resaltar que esta acción se debe realizar de manera presencial”, el proceso no anexó evidencias relacionadas, por lo cual, se recomienda que, conforme a la ampliación aprobada, se priorice la ejecución de esta actividad, toda vez que la misma vence el día 31/03/2021.</t>
    </r>
    <r>
      <rPr>
        <b/>
        <sz val="11"/>
        <rFont val="Arial"/>
        <family val="2"/>
      </rPr>
      <t xml:space="preserve">
Actividad sin iniciar.</t>
    </r>
  </si>
  <si>
    <r>
      <rPr>
        <b/>
        <sz val="11"/>
        <rFont val="Arial"/>
        <family val="2"/>
      </rPr>
      <t xml:space="preserve">08/04/2021: </t>
    </r>
    <r>
      <rPr>
        <sz val="11"/>
        <rFont val="Arial"/>
        <family val="2"/>
      </rPr>
      <t xml:space="preserve"> Esta actividad se ha visto afectada, dadas las dificultadas presentadas por el COVID-19, por el cual se ha limitado el acceso a las instalaciones físicas y es de resaltar que esta acción se debe realizar de manera presencial.
Sin embargo, se tiene un plan de trabajo con el Centro Nacional de Memoria Histórica - CNMH, el cual inicia el 15/03/2021 con el fin de realizar el acompañamiento técnico a través del fortalecimiento, registro y acopio de los documentos referentes a violación de derechos humanos del MINVIVIENDA, como evidencia se anexa Acta de concertación plan de trabajo, propuesta plan de trabajo, acta aclaraciones y seguimiento plan de trabajo.
Se participo en la primea jornada de fortalecimiento los días 24, 25 y 26 de marzo según lo propuesto en el plan de trabajo, como evidencia Se anexa  y certificados de formación virtual en archivos vinculaos a derechos humanos memoria histórica y conflicto armado.
</t>
    </r>
  </si>
  <si>
    <r>
      <rPr>
        <sz val="11"/>
        <rFont val="Arial"/>
        <family val="2"/>
      </rPr>
      <t>Teniendo en cuenta la información reportada por el proceso, se verificó la remisión de las siguientes evidencias: 
- Un (1) acta de reunión de fecha 15/03/2021 y objetivo “Aclarar la suscripción del contrato interadministrativo entre la Entidad y el Centro Nacional de Memoria Histórica, con el fin de dar continuidad a la firma del Plan de Trabajo presentado en diciembre de 2020”.
- Un (1) acta de reunión de fecha 21/12/2021 y objetivo “Concertar puntos del plan de trabajo dirigido a archivos de DDHH”.
- Tres (3) certificados de participación en la II jornada de formación virtual en “Archivos y derechos humanos, Nivel I”.
- Un (1) certificado de participación en la jornada de fortalecimiento “Curso virtual archivos y derechos humanos”.
- Un (1) documento denominado Plan de trabajo definido bajo el acompañamiento al MVCT en la conformación, protección, apropiación social y uso de sus archivos de Derechos Humano, memoria histórica y conflicto armado.
Por lo anterior, se valida el avance en la ejecución de la actividad, respecto a la contextualización del equipo de trabajo en materia de archivos de derechos humanos; así pues, se recomienda priorizar la ejecución de esta actividad, toda vez que la misma venció el día 31/12/2020.</t>
    </r>
    <r>
      <rPr>
        <b/>
        <sz val="11"/>
        <rFont val="Arial"/>
        <family val="2"/>
      </rPr>
      <t xml:space="preserve">
Actividad vencida en proceso.</t>
    </r>
  </si>
  <si>
    <r>
      <rPr>
        <b/>
        <sz val="11"/>
        <rFont val="Arial"/>
        <family val="2"/>
      </rPr>
      <t xml:space="preserve">30/06/2021: </t>
    </r>
    <r>
      <rPr>
        <sz val="11"/>
        <rFont val="Arial"/>
        <family val="2"/>
      </rPr>
      <t>Se continuó con el plan de trabajo que se tiene con el Centro Nacional de Memoria Histórica - CNMH, el cual inició el 15/03/2021 con el fin de realizar el acompañamiento técnico a través del fortalecimiento, registro y acopio de los documentos referentes a violación de derechos humanos del MINVIVIENDA, Se participó en las jornadas de fortalecimiento 3, 4 Y 5 los días 28, 29 y 30 de abril, 28 de mayo y los días 23 y 25 de junio según lo propuesto en el plan de trabajo. 
Como evidencia se anexa certificados de formación virtual en archivos vinculaos a derechos humanos memoria histórica y conflicto armado de los meses abril, mayo y junio.</t>
    </r>
  </si>
  <si>
    <r>
      <rPr>
        <sz val="11"/>
        <rFont val="Arial"/>
        <family val="2"/>
      </rPr>
      <t>Teniendo en cuenta la información reportada por el proceso, se verificó la remisión de doce (12) certificados emitidos por el Centro Nacional de Memoria Histórica y la Dirección de Archivos de los Derechos Humanos, los cuales soportan la participación de los integrantes del equipo de gestión documental en el plan de trabajo presentado.
Por lo anterior, se valida la gestión respecto a la contextualización del equipo de trabajo en materia de archivos de derechos humanos; no obstante, se hace necesario que el proceso defina estrategias para iniciar la aplicación de los conocimientos adquiridos por el equipo y se establezcan acciones institucionales para definir el Inventario documental de archivos de derechos humanos, conforme a lo documentado en el presente plan; así pues, se recomienda priorizar la ejecución de esta actividad, toda vez que la misma venció el día 31/03/2021.</t>
    </r>
    <r>
      <rPr>
        <b/>
        <sz val="11"/>
        <rFont val="Arial"/>
        <family val="2"/>
      </rPr>
      <t xml:space="preserve">
Actividad vencida en proceso.</t>
    </r>
  </si>
  <si>
    <r>
      <rPr>
        <b/>
        <sz val="11"/>
        <rFont val="Arial"/>
        <family val="2"/>
      </rPr>
      <t xml:space="preserve">07/10/2021: </t>
    </r>
    <r>
      <rPr>
        <sz val="11"/>
        <rFont val="Arial"/>
        <family val="2"/>
      </rPr>
      <t>Esta actividad se ha visto afectada, dadas las dificultadas presentadas por el COVID-19, por el cual se ha limitado el acceso a las instalaciones físicas y es de resaltar que esta acción se debe realizar de manera presencial.
Sin embargo, se tiene un plan de trabajo con el Centro Nacional de Memoria Histórica - CNMH, el cual inició el 15/03/2021 con el fin de realizar el acompañamiento técnico a través del fortalecimiento, registro y acopio de los documentos referentes a violación de derechos humanos del MINVIVIENDA, Se participó en las jornadas de fortalecimiento los días 12, 13, 14, 15 y 16 de julio, 17 y 24 de septiembre según lo propuesto en el plan de trabajo y se realizan visitas a las dependencias del Ministerio de Vivienda Ciudad y Territorio en donde se indaga si estas manejan documentación referente a violación de derechos humanos con el fin de socializar la manera en la que se debe diligenciar el Formato único de Inventario Documental FUID para posteriormente ser registrados por el encargado del archivo de gestión de cada dependencia esta información queda plasmada en el acta de visita. Como evidencia se anexa certificados de formación virtual en archivos vinculaos a derechos humanos memoria histórica y conflicto armado de los meses julio y septiembre y actas de reunión dependencias.</t>
    </r>
  </si>
  <si>
    <r>
      <t xml:space="preserve">Teniendo en cuenta la información reportada por el proceso, se verificó la remisión de siete (7) certificados de formación virtual en temas relacionados a anonimización de archivos, derechos humanos, transparencia, memoria histórica y conflicto armado de los meses junio,  julio y septiembre, los cuales soportan la participación de dos (2)  integrantes del equipo de gestión documental del MVCT (María Angélica Gómez y  Diego Armando Rojas), así como, diez (10) actas de reunión realizados con diferentes dependencias; en las cuales se contempla, en el orden del día, la "Identificación de documentos referentes a los Derechos Humanos", encontrando documentos de este tipo en el Grupo de ¨Procesos Judiciales y grupo de Acciones Constitucionales,  donde  se identificó que la serie Acciones Populares y Acción de Grupo. Sin embargo, las evidencias aportadas no son suficiente para el cumplimiento de la actividad establecida como “Elaborar el inventario documental de los archivos de derechos humanos”, por lo cual, se recomienda que se priorice la ejecución de esta la actividad que se encuentra vencida desde el 31/03/2021.
</t>
    </r>
    <r>
      <rPr>
        <b/>
        <sz val="11"/>
        <rFont val="Arial"/>
        <family val="2"/>
      </rPr>
      <t>Actividad vencida en proceso.</t>
    </r>
  </si>
  <si>
    <r>
      <t xml:space="preserve">
</t>
    </r>
    <r>
      <rPr>
        <b/>
        <sz val="11"/>
        <rFont val="Arial"/>
        <family val="2"/>
      </rPr>
      <t>16/12/2021:</t>
    </r>
    <r>
      <rPr>
        <sz val="11"/>
        <rFont val="Arial"/>
        <family val="2"/>
      </rPr>
      <t xml:space="preserve"> Para el cumplimiento de esta actividad se identificó documentación referente a derechos humanos en la Subdirección de Subsidio Familiar de Vivienda y se registró en el Formato Único de Inventario Documental - FUID con la identificación en el campo de observaciones de la documentación referente a derechos Humanos según ley 1448 de 2011. Como evidencia se anexa Formato Única de Inventario Documental – FUID.</t>
    </r>
  </si>
  <si>
    <r>
      <t xml:space="preserve">Teniendo en cuenta la información reportada por el proceso, se verificó la remisión   del Formato Único de Inventario Documental - FUID con la identificación en el campo de observaciones de la documentación referente a derechos Humanos según ley 1448 de 2011 ,  Acuerdo número 004 de 2015, Circular Externa No 001 de 2017,  sin embargo se observa que las fechas extremas del soporte enviado son del año 2017, por lo cual se recomienda que se priorice la ejecución de esta la actividad para las vigencias  2018, 2019, 2020 y 2021,  en razón a  que se encuentra vencida desde el 31/03/2021.
</t>
    </r>
    <r>
      <rPr>
        <b/>
        <sz val="11"/>
        <rFont val="Arial"/>
        <family val="2"/>
      </rPr>
      <t>Actividad vencida en proceso.</t>
    </r>
  </si>
  <si>
    <r>
      <rPr>
        <b/>
        <sz val="11"/>
        <rFont val="Arial"/>
        <family val="2"/>
      </rPr>
      <t xml:space="preserve">07/04/2022: </t>
    </r>
    <r>
      <rPr>
        <sz val="11"/>
        <rFont val="Arial"/>
        <family val="2"/>
      </rPr>
      <t xml:space="preserve">Para el cumplimiento de esta actividad se identificó documentación referente a derechos humanos en la Subdirección de Subsidio Familiar de Vivienda y se registró en el Formato Único de Inventario Documental - FUID con la identificación en el campo de observaciones de la documentación referente a derechos Humanos según ley 1448 de 2011. Como evidencia se anexa </t>
    </r>
    <r>
      <rPr>
        <b/>
        <sz val="11"/>
        <rFont val="Arial"/>
        <family val="2"/>
      </rPr>
      <t>Formato Único de Inventario Documental – FUID de la subdirección de subsidio Familiar de Vivienda de las vigencias 2016. 2017, 2018, 2019, 2020, 2021 y 2022.</t>
    </r>
  </si>
  <si>
    <t>Elaborar el programa de  protección, valoración y acceso a los archivos de derechos humano.</t>
  </si>
  <si>
    <t>Programa específico de tratamiento de archivos de derechos humanos</t>
  </si>
  <si>
    <r>
      <rPr>
        <b/>
        <sz val="11"/>
        <rFont val="Arial"/>
        <family val="2"/>
      </rPr>
      <t xml:space="preserve">01/07/2020: </t>
    </r>
    <r>
      <rPr>
        <sz val="11"/>
        <rFont val="Arial"/>
        <family val="2"/>
      </rPr>
      <t>Para la elaborar el programa de protección, valoración y acceso a los archivos de derechos humano, se solicitará asistencia técnica al Archivo General de la Nación, dado que, al interior del grupo de atención al usuario y archivo, hay desconocimiento tanto de los componentes como la estructura que debe llevar este documento, por lo anterior se solicitará al Archivo General de la Nación ampliación del plazo en la ejecución de esta tarea, previa aprobación del CIGYD.</t>
    </r>
  </si>
  <si>
    <t>Documento programa específico de tratamiento de archivos de derechos humanos</t>
  </si>
  <si>
    <r>
      <rPr>
        <b/>
        <sz val="11"/>
        <rFont val="Arial"/>
        <family val="2"/>
      </rPr>
      <t>05/10/2020:</t>
    </r>
    <r>
      <rPr>
        <sz val="11"/>
        <rFont val="Arial"/>
        <family val="2"/>
      </rPr>
      <t xml:space="preserve"> De manera atenta se informa el cambio de fecha de terminación de esta actividad a 30/04/2021,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</si>
  <si>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elaboración del programa de protección, valoración y acceso a los archivos de derechos humanos; razón por la cual, se recomienda que, conforme a la ampliación aprobada, se priorice la ejecución de esta actividad, toda vez que la misma vence el día 30/04/2021.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</si>
  <si>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30/04/2021.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</si>
  <si>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priorizar la ejecución de esta actividad, toda vez que la misma vence el día 30/04/2021.</t>
    </r>
    <r>
      <rPr>
        <b/>
        <sz val="11"/>
        <rFont val="Arial"/>
        <family val="2"/>
      </rPr>
      <t xml:space="preserve">
Actividad sin iniciar.</t>
    </r>
  </si>
  <si>
    <r>
      <rPr>
        <sz val="11"/>
        <rFont val="Arial"/>
        <family val="2"/>
      </rPr>
      <t>Teniendo en cuenta la información reportada por el proceso, donde indica que “La ejecución de esta actividad depende de la culminación de la acción anterior”, el proceso no anexó evidencias relacionadas, por lo cual, se recomienda priorizar la ejecución de esta actividad, toda vez que la misma venció el día 30/04/2021.</t>
    </r>
    <r>
      <rPr>
        <b/>
        <sz val="11"/>
        <rFont val="Arial"/>
        <family val="2"/>
      </rPr>
      <t xml:space="preserve">
Actividad vencida sin iniciar.</t>
    </r>
  </si>
  <si>
    <r>
      <rPr>
        <b/>
        <sz val="11"/>
        <rFont val="Arial"/>
        <family val="2"/>
      </rPr>
      <t>07/10/2021:</t>
    </r>
    <r>
      <rPr>
        <sz val="11"/>
        <rFont val="Arial"/>
        <family val="2"/>
      </rPr>
      <t xml:space="preserve"> Esta actividad depende de la culminación de la acción anterior.</t>
    </r>
  </si>
  <si>
    <r>
      <rPr>
        <sz val="11"/>
        <rFont val="Arial"/>
        <family val="2"/>
      </rPr>
      <t xml:space="preserve">Teniendo en cuenta la información reportada por el proceso, donde indica que “Esta actividad depende de la culminación de la acción anterior”, el proceso no anexó evidencias relacionadas, por lo cual, se recomienda priorizar la ejecución de esta actividad, toda vez que la misma venció el día 30/04/2021.
</t>
    </r>
    <r>
      <rPr>
        <b/>
        <sz val="11"/>
        <rFont val="Arial"/>
        <family val="2"/>
      </rPr>
      <t>Actividad vencida sin iniciar.</t>
    </r>
  </si>
  <si>
    <r>
      <rPr>
        <b/>
        <sz val="11"/>
        <rFont val="Arial"/>
        <family val="2"/>
      </rPr>
      <t>16/12/2021:</t>
    </r>
    <r>
      <rPr>
        <sz val="11"/>
        <rFont val="Arial"/>
        <family val="2"/>
      </rPr>
      <t xml:space="preserve"> Para el cumplimiento de esta actividad se espera terminar el plan de trabajo que se tiene con el Centro Nacional de Memoria Histórica – CNMH con sus jornadas de fortalecimiento Y como producto final de este plan se materializara el programa de protección valoración y acceso a los archivos de derechos humanos para la vigencia 2022.</t>
    </r>
  </si>
  <si>
    <r>
      <rPr>
        <sz val="11"/>
        <rFont val="Arial"/>
        <family val="2"/>
      </rPr>
      <t xml:space="preserve">Teniendo en cuenta la información reportada por el proceso, donde indica que “ara el cumplimiento de esta actividad se espera terminar el plan de trabajo que se tiene con el Centro Nacional de Memoria Histórica – CNMH”, el proceso no anexó evidencias relacionadas, por lo cual, se recomienda priorizar la ejecución de esta actividad, toda vez que la misma venció el día 30/04/2021.
</t>
    </r>
    <r>
      <rPr>
        <b/>
        <sz val="11"/>
        <rFont val="Arial"/>
        <family val="2"/>
      </rPr>
      <t>Actividad vencida sin iniciar.</t>
    </r>
  </si>
  <si>
    <r>
      <rPr>
        <b/>
        <sz val="11"/>
        <rFont val="Arial"/>
        <family val="2"/>
      </rPr>
      <t xml:space="preserve">07/04/2022: </t>
    </r>
    <r>
      <rPr>
        <sz val="11"/>
        <rFont val="Arial"/>
        <family val="2"/>
      </rPr>
      <t xml:space="preserve">Luego de cumplir con el plan de trabajo establecido con el Centro Nacional de Memoria Histórica en la vigencia 2021, el Grupo de Atención al Usuario y Archivo está recopilando información para la elaboración del programa de protección, valoración y acceso a los archivos de derechos humanos para su elaboración en esta vigencia. </t>
    </r>
  </si>
  <si>
    <t>Presentar para aprobación del CIGYD el programa específico para el tratamiento de archivos de derechos humanos.</t>
  </si>
  <si>
    <t>05/10/2020: De manera atenta se informa el cambio de fecha de terminación de esta actividad a 31/05/2021, teniendo en cuenta la solicitud de ampliación en los tiempos de ejecución, la cual fue presentada ante el comité institucional de gestión y desempeño siendo aprobada mediante acta # 5 del 6 de agosto del 2020, lo anterior se realizó en consecuencia de la emergencia sanitaria decretada desde el mes de marzo del 2020 lo cual dificulto el avance en la actividad dado que esta actividad dependen de la culminación de las acciones anteriores. Se anexa acta de comité y solicitud de ampliación de fechas del PMA.</t>
  </si>
  <si>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Por lo anterior, el proceso no anexó evidencias relacionadas con la presentación del programa específico para el tratamiento de archivos de derechos humanos ante el CIGYD; razón por la cual, se recomienda que, conforme a la ampliación aprobada, se priorice la ejecución de esta actividad, toda vez que la misma vence el día 31/05/2021.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</si>
  <si>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31/05/2021.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</si>
  <si>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priorizar la ejecución de esta actividad, toda vez que la misma vence el día 31/05/2021.</t>
    </r>
    <r>
      <rPr>
        <b/>
        <sz val="11"/>
        <rFont val="Arial"/>
        <family val="2"/>
      </rPr>
      <t xml:space="preserve">
Actividad sin iniciar.</t>
    </r>
  </si>
  <si>
    <r>
      <rPr>
        <sz val="11"/>
        <rFont val="Arial"/>
        <family val="2"/>
      </rPr>
      <t>Teniendo en cuenta la información reportada por el proceso, donde indica que “La ejecución de esta actividad depende de la culminación de la acción anterior”, el proceso no anexó evidencias relacionadas, por lo cual, se recomienda priorizar la ejecución de esta actividad, toda vez que la misma venció el día 31/05/2021.</t>
    </r>
    <r>
      <rPr>
        <b/>
        <sz val="11"/>
        <rFont val="Arial"/>
        <family val="2"/>
      </rPr>
      <t xml:space="preserve">
Actividad vencida sin iniciar.</t>
    </r>
  </si>
  <si>
    <r>
      <t xml:space="preserve">Teniendo en cuenta la información reportada por el proceso, donde indica que “Esta actividad depende de la culminación de la acción anterior”, el proceso no anexó evidencias relacionadas, por lo cual, se recomienda priorizar la ejecución de esta actividad, toda vez que la misma venció el día 31/05/2021.
</t>
    </r>
    <r>
      <rPr>
        <b/>
        <sz val="11"/>
        <color theme="1"/>
        <rFont val="Calibri"/>
        <family val="2"/>
        <scheme val="minor"/>
      </rPr>
      <t>Actividad vencida sin iniciar.</t>
    </r>
    <r>
      <rPr>
        <sz val="11"/>
        <color theme="1"/>
        <rFont val="Calibri"/>
        <family val="2"/>
        <scheme val="minor"/>
      </rPr>
      <t xml:space="preserve">
</t>
    </r>
  </si>
  <si>
    <t>Socializar a los funcionarios de las áreas responsables de custodiar archivos de derechos humanos, el protocolo AGN</t>
  </si>
  <si>
    <r>
      <rPr>
        <b/>
        <sz val="11"/>
        <rFont val="Arial"/>
        <family val="2"/>
      </rPr>
      <t>05/10/2020:</t>
    </r>
    <r>
      <rPr>
        <sz val="11"/>
        <rFont val="Arial"/>
        <family val="2"/>
      </rPr>
      <t xml:space="preserve"> De manera atenta se informa el cambio de fecha de terminación de esta actividad a 30/06/2021, teniendo en cuenta la solicitud de ampliación en los tiempos de ejecución, la cual fue presentada ante el comité institucional de gestión y desempeño siendo aprobada mediante acta # 5 del 6 de agosto del 2020, es de aclarar que Para la ejecución de esta actividad se han venido desarrollo mesas de trabajo virtuales desde el inicio de la emergencia sanitaria provocada por el Covid-19 en el mes de marzo, en estos encuentros se expone el protocolo establecido por el Archivo General de la Nación AGN para los archivos de derechos humanos (Ley, concepto, criterios de identificación, proceso, etc.). Como evidencia se carga las actas de (44) reuniones, con el link de la grabación, presentación utilizada para la explicación, cronograma establecido, solicitud de ampliación de fechas PMA y acta de comité del Comité Institucional de Gestión y Desempeño. </t>
    </r>
  </si>
  <si>
    <r>
      <rPr>
        <sz val="11"/>
        <rFont val="Arial"/>
        <family val="2"/>
      </rPr>
      <t>Teniendo en cuenta la información reportada por el proceso, se verificó la remisión del Acta N° 5 de fecha 06/08/2020 correspondiente al Comité Institucional de Gestión y Desempeño y el documento PDF denominado "SOLICITUD MODIFICACIÓN FECHAS PMA_AGN", en los cuales se observa la aprobación del punto 5, referente a la ampliación de la fecha de finalización de la presente actividad en dicho Comité; así mismo, se verificó la remisión de las siguientes evidencias:
* Una (1) carpeta denominada "Actas de Reunión - 44 dependencias", en la cual se observó la consolidación de 44 actas de reunión con sus respectivos link de grabación, en la cual se trató el punto "Identificación de Archivos de derechos humanos", el cual al ser desarrollado se apoyó en la presentación del protocolo AGN sobre archivos de derechos humanos. 
* Una (1) presentación PDF denominada "ARCHIVOS DE DERECHOS HUMANOS"
* Una (1) matriz PDF denominada "Cronograma DDHH" en la cual se observó la programación de las mesas de trabajo con cada una de las 44 dependencias.
Por lo anterior, se valida el cumplimiento de la actividad propuesta para el presente seguimiento.</t>
    </r>
    <r>
      <rPr>
        <b/>
        <sz val="11"/>
        <rFont val="Arial"/>
        <family val="2"/>
      </rPr>
      <t xml:space="preserve">
Actividad cumplida.</t>
    </r>
  </si>
  <si>
    <t>Presentar ante el CIGYD el seguimiento a la implementación del programa para derechos humanos.</t>
  </si>
  <si>
    <r>
      <rPr>
        <sz val="11"/>
        <rFont val="Arial"/>
        <family val="2"/>
      </rPr>
      <t>Teniendo en cuenta que esta actividad depende de sus predecesoras, no se reporta avance de la misma, conforme a su programación.</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</si>
  <si>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que, conforme a la ampliación aprobada, se priorice la ejecución de esta actividad, toda vez que la misma vence el día 30/06/2021.</t>
    </r>
    <r>
      <rPr>
        <b/>
        <sz val="11"/>
        <rFont val="Arial"/>
        <family val="2"/>
      </rPr>
      <t xml:space="preserve">
Actividad sin iniciar.</t>
    </r>
  </si>
  <si>
    <r>
      <rPr>
        <sz val="11"/>
        <rFont val="Arial"/>
        <family val="2"/>
      </rPr>
      <t>Teniendo en cuenta la información reportada por el proceso, donde indica que “La ejecución de esta actividad depende de la realización de las acciones anteriores”, el proceso no anexó evidencias relacionadas, por lo cual, se recomienda priorizar la ejecución de esta actividad, toda vez que la misma vence el día 30/06/2021.</t>
    </r>
    <r>
      <rPr>
        <b/>
        <sz val="11"/>
        <rFont val="Arial"/>
        <family val="2"/>
      </rPr>
      <t xml:space="preserve">
Actividad sin iniciar.</t>
    </r>
  </si>
  <si>
    <r>
      <rPr>
        <sz val="11"/>
        <rFont val="Arial"/>
        <family val="2"/>
      </rPr>
      <t>Teniendo en cuenta la información reportada por el proceso, donde indica que “La ejecución de esta actividad depende de la culminación de la acción anterior”, el proceso no anexó evidencias relacionadas, por lo cual, se recomienda priorizar la ejecución de esta actividad, toda vez que la misma venció el día 30/06/2021.</t>
    </r>
    <r>
      <rPr>
        <b/>
        <sz val="11"/>
        <rFont val="Arial"/>
        <family val="2"/>
      </rPr>
      <t xml:space="preserve">
Actividad vencida sin iniciar.</t>
    </r>
  </si>
  <si>
    <r>
      <t xml:space="preserve">Teniendo en cuenta la información reportada por el proceso, donde indica que “Esta actividad depende de la culminación de la acción anterior”, el proceso no anexó evidencias relacionadas, por lo cual, se recomienda priorizar la ejecución de esta actividad, toda vez que la misma venció el día 30/06/2021.
</t>
    </r>
    <r>
      <rPr>
        <b/>
        <sz val="11"/>
        <color theme="1"/>
        <rFont val="Calibri"/>
        <family val="2"/>
        <scheme val="minor"/>
      </rPr>
      <t>Actividad vencida sin iniciar.</t>
    </r>
  </si>
  <si>
    <r>
      <t>1</t>
    </r>
    <r>
      <rPr>
        <b/>
        <sz val="11"/>
        <rFont val="Arial"/>
        <family val="2"/>
      </rPr>
      <t>6/12/2021:</t>
    </r>
    <r>
      <rPr>
        <sz val="11"/>
        <rFont val="Arial"/>
        <family val="2"/>
      </rPr>
      <t xml:space="preserve"> Esta actividad depende de la culminación de la acción anterior.</t>
    </r>
  </si>
  <si>
    <t>AVANCE DEL PLAN DE CUMPLIMIENTO (ACCIONES)</t>
  </si>
  <si>
    <t>Acción 1</t>
  </si>
  <si>
    <t>Acción 2</t>
  </si>
  <si>
    <t>Acción 3</t>
  </si>
  <si>
    <t>Acción 4</t>
  </si>
  <si>
    <t>Acción 5</t>
  </si>
  <si>
    <t>Acción 6</t>
  </si>
  <si>
    <t xml:space="preserve">Acción 7 </t>
  </si>
  <si>
    <t>Acción 8</t>
  </si>
  <si>
    <t>Acción 9</t>
  </si>
  <si>
    <t>Acción 10</t>
  </si>
  <si>
    <t>CUMPLIMIENTO DEL PLAN DE MEJORAMIENTO</t>
  </si>
  <si>
    <t>sobre 100%</t>
  </si>
  <si>
    <t>Fecha de iniciación y finalización del PMA</t>
  </si>
  <si>
    <t>La fecha de inicio cuenta a partir de la aprobación del PMA por parte del Comité Interno de Archivo ó Comité de Desarrollo Adminstraivo según corresponda; esto mediante acto administrativo</t>
  </si>
  <si>
    <t>Diligenciamiento columans A - L</t>
  </si>
  <si>
    <t>Columna "A" ITEM</t>
  </si>
  <si>
    <t>Número consecutivo de los hallazgos segun informe de inspección, control o vigilancia</t>
  </si>
  <si>
    <t>Columna "B" HALLAZGO</t>
  </si>
  <si>
    <t>Descripción del hallazgo según informe de inspección, control o vigilancia</t>
  </si>
  <si>
    <t>Columna "C" NÚMERO DE ACCIÓN"</t>
  </si>
  <si>
    <t>Enumerar la cantidad de acciones necesarias para subsanar el hallazgo. Se pueden agregar la cantidad de acciones que considere la entidad</t>
  </si>
  <si>
    <t>Columna "D" OBJETIVO</t>
  </si>
  <si>
    <t>Establecer  el / los objetivos según el número de acciones que permitan subsanar el hallazgo</t>
  </si>
  <si>
    <t>Columna "E" NÚMERO DE TAREA</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</si>
  <si>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</si>
  <si>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</si>
  <si>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</si>
  <si>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</si>
  <si>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</si>
  <si>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</si>
  <si>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</si>
  <si>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</si>
  <si>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</si>
  <si>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</si>
  <si>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</si>
  <si>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</si>
  <si>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</si>
  <si>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Nota: En el diligenciamiento del formato, se debe tener en cuenta, NO AGREGAR O ELIMINAR COLUMNAS.</t>
  </si>
  <si>
    <r>
      <t xml:space="preserve">Teniendo en cuenta la información aportada por el proceso, se verifico la remisión del Certificado RUSD TRD ENE 2022, correspondiente en el cual se evidencia que el MINISTERIO DE VIVIENDA CIUDAD Y TERRITORIO aprobó sus Tablas de Retención Documental mediante acta No. 8 de reunión del 14 de diciembre de 2020 sesión extraordinaria no presencial del Comité Institucional de Gestión y Desempeño, de conformidad con lo señalado en el artículo 9 del Acuerdo 004 de 2019, lo cual permite validar el cumplimiento de la presente actividad.
</t>
    </r>
    <r>
      <rPr>
        <b/>
        <sz val="11"/>
        <rFont val="Arial"/>
        <family val="2"/>
      </rPr>
      <t>Actividad cumplida.</t>
    </r>
  </si>
  <si>
    <t>Informe N°12 
29/04/2022</t>
  </si>
  <si>
    <r>
      <t xml:space="preserve">Teniendo en cuenta la información aportada por el proceso, se verifico la remisión de tres (3) documentos correspondientes a la “Socialización Actualización Tablas de Retención Documental-TRD”, en los cuales se observa que el día martes 22 de marzo de 2022, por medio de la plataforma TEAMS, se socializo a los colaboradores del Ministerio De Vivienda Ciudad Y Territorio la actualización de las tablas de retención documental, lo cual permite validar el cumplimiento de la presente actividad.
</t>
    </r>
    <r>
      <rPr>
        <b/>
        <sz val="11"/>
        <rFont val="Arial"/>
        <family val="2"/>
      </rPr>
      <t>Actividad cumplida.</t>
    </r>
  </si>
  <si>
    <r>
      <rPr>
        <sz val="11"/>
        <rFont val="Arial"/>
        <family val="2"/>
      </rPr>
      <t>Teniendo en cuenta la información aportada por el proceso, se verifico la remisión del acta No. 01 y la presentación de la Primera Sesión no presencial del Comité Institucional de Gestión y Desempeño del 31 de enero de 2022, en la cual se incluye, en las diapositivas 34, 36 y 41; la socialización del seguimiento a la implementación del PINAR, lo cual permite validar el cumplimiento de la presente actividad.</t>
    </r>
    <r>
      <rPr>
        <b/>
        <sz val="11"/>
        <rFont val="Arial"/>
        <family val="2"/>
      </rPr>
      <t xml:space="preserve">
Actividad cumplida.</t>
    </r>
  </si>
  <si>
    <t>INFORME N°12 
29/04/2022</t>
  </si>
  <si>
    <r>
      <t xml:space="preserve">Teniendo en cuenta la información aportada por el proceso, se verifico la remisión del acta No. 01 y la presentación de la Primera Sesión no presencial del Comité Institucional de Gestión y Desempeño del 31 de enero de 2022, en la cual se incluye, en las diapositivas 34, 37 y 41; la socialización del seguimiento a la implementación del PGD, lo cual permite validar el cumplimiento de la presente actividad.
</t>
    </r>
    <r>
      <rPr>
        <b/>
        <sz val="11"/>
        <rFont val="Arial"/>
        <family val="2"/>
      </rPr>
      <t xml:space="preserve">Actividad cumplida.
</t>
    </r>
  </si>
  <si>
    <t>INFORME N° 12 
29/04/2022</t>
  </si>
  <si>
    <r>
      <t xml:space="preserve">Teniendo en cuenta la información reportada por el proceso, se verifico la remisión de una matriz en archivo EXCEL en la cual se incluyen “serie, subserie, tema/asunto”, a las cuales se les debe generar ficha de valoración para ser presentada ante el Comité Institucional de Gestión y Desempeño – </t>
    </r>
    <r>
      <rPr>
        <b/>
        <sz val="11"/>
        <rFont val="Arial"/>
        <family val="2"/>
      </rPr>
      <t xml:space="preserve">CIGYD.
Actividad cumplida. </t>
    </r>
  </si>
  <si>
    <r>
      <t xml:space="preserve">Teniendo en cuenta la información reportada por el proceso, donde indica que “Para el cumplimiento de esta actividad GAUA espera elaborar la propuesta de ficha de Valoración en la vigencia 2022 para ser presentada en la tercera sesión del Comité Institucional de Gestión y Desempeño – CIGYD.”, el proceso no anexó evidencias relacionadas, por lo cual, se recomienda que se priorice la ejecución de la actividad anterior que presenta estado vencida y en proceso; para dar inicio a esta actividad.
</t>
    </r>
    <r>
      <rPr>
        <b/>
        <sz val="11"/>
        <rFont val="Arial"/>
        <family val="2"/>
      </rPr>
      <t>Actividad vencida sin iniciar.</t>
    </r>
    <r>
      <rPr>
        <sz val="11"/>
        <rFont val="Arial"/>
        <family val="2"/>
      </rPr>
      <t xml:space="preserve">
</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</si>
  <si>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venció el día 31/05/2021.
</t>
    </r>
    <r>
      <rPr>
        <b/>
        <sz val="11"/>
        <rFont val="Arial"/>
        <family val="2"/>
      </rPr>
      <t>Actividad vencida sin iniciar.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</si>
  <si>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venció el día 30/06/2021.
</t>
    </r>
    <r>
      <rPr>
        <b/>
        <sz val="11"/>
        <rFont val="Arial"/>
        <family val="2"/>
      </rPr>
      <t>Actividad vencida sin iniciar.</t>
    </r>
  </si>
  <si>
    <r>
      <t xml:space="preserve">Teniendo en cuenta la información aportada por el proceso, se verifico la remisión del acta No. 01 y la presentación de la Primera Sesión no presencial del Comité Institucional de Gestión y Desempeño del 31 de enero de 2022, en la cual se incluye, en las diapositivas 34, 39 y 40; el seguimiento al avance organización Archivos de Gestión, no obstante el proceso no remitió evidencias referente a las muestras amplias de los inventarios documentales en los archivos de gestión y de organización archivos de gestión. 
</t>
    </r>
    <r>
      <rPr>
        <b/>
        <sz val="11"/>
        <color theme="1"/>
        <rFont val="Calibri"/>
        <family val="2"/>
        <scheme val="minor"/>
      </rPr>
      <t xml:space="preserve">Actividad vencida en proceso </t>
    </r>
  </si>
  <si>
    <r>
      <t>El proceso aporta como evidencia del cumplimiento de la actividad, documento denominado "</t>
    </r>
    <r>
      <rPr>
        <i/>
        <sz val="11"/>
        <color theme="1"/>
        <rFont val="Arial"/>
        <family val="2"/>
      </rPr>
      <t>Plan_Preservacion_Digital version1.0</t>
    </r>
    <r>
      <rPr>
        <sz val="11"/>
        <color theme="1"/>
        <rFont val="Arial"/>
        <family val="2"/>
      </rPr>
      <t xml:space="preserve">”, pero este soporte no es suficiente para dar cumplimiento de esta meta, hasta que el proceso presente el precitado plan en el próximo   CIGYD, para la aprobación.
</t>
    </r>
    <r>
      <rPr>
        <b/>
        <sz val="11"/>
        <color theme="1"/>
        <rFont val="Arial"/>
        <family val="2"/>
      </rPr>
      <t>Actividad en proceso.</t>
    </r>
  </si>
  <si>
    <r>
      <t xml:space="preserve">Teniendo en cuenta lo aportado por el proceso, se verifico la remisión de un documento en versión final referente a “Plan_Preservación:Digital”, lo cual permite validar el cumplimiento de la presente actividad.
</t>
    </r>
    <r>
      <rPr>
        <b/>
        <sz val="11"/>
        <color theme="1"/>
        <rFont val="Arial"/>
        <family val="2"/>
      </rPr>
      <t>Actividad cumplida.</t>
    </r>
  </si>
  <si>
    <t>El proceso aporta como evidencia, “documento en PDF Sistema Integrado de Conservación - SIC.”, con sus planes correspondientes, lo cual permite validar el cumplimiento de la presente actividad.
Actividad cumplida.</t>
  </si>
  <si>
    <r>
      <t xml:space="preserve">
Teniendo en cuenta la información aportada por el proceso, se verifico la remisión del acta No. 01 y la presentación de la Primera Sesión no presencial del Comité Institucional de Gestión y Desempeño del 31 de enero de 2022, en la cual se observa la aprobación del punto No. 6 por parte de los miembros de dicho comité, lo cual permite validar el cumplimiento de la presente actividad.
</t>
    </r>
    <r>
      <rPr>
        <b/>
        <sz val="11"/>
        <rFont val="Arial"/>
        <family val="2"/>
      </rPr>
      <t>Actividad cumplida.</t>
    </r>
    <r>
      <rPr>
        <sz val="11"/>
        <rFont val="Arial"/>
        <family val="2"/>
      </rPr>
      <t xml:space="preserve">
</t>
    </r>
  </si>
  <si>
    <r>
      <t xml:space="preserve">Teniendo en cuenta la información aportada por el proceso, se verifico la remisión de la Resolución No. 0141 del 04 de marzo de 2022, por la cual se adopta e implementa el Sistema Integrado de Conservación - SIC del Ministerio de Vivienda Ciudad y Territorio.
</t>
    </r>
    <r>
      <rPr>
        <b/>
        <sz val="11"/>
        <rFont val="Arial"/>
        <family val="2"/>
      </rPr>
      <t>Actividad cumplida.</t>
    </r>
    <r>
      <rPr>
        <sz val="11"/>
        <rFont val="Arial"/>
        <family val="2"/>
      </rPr>
      <t xml:space="preserve">
</t>
    </r>
  </si>
  <si>
    <r>
      <t xml:space="preserve">Teniendo en cuenta la información aportada por el proceso, se verifico la remisión de tres (3) documentos correspondientes a la Socialización del Sistema Integrado de Conservación – SIC” en los cuales se observa que el día viernes 08 de abril de 2022, por medio de la plataforma TEAMS, se socializo a los colaboradores del Ministerio De Vivienda Ciudad Y Territorio el Sistema Integrado De Conservación – SIC, lo cual permite validar el cumplimiento de la presente actividad.
</t>
    </r>
    <r>
      <rPr>
        <b/>
        <sz val="11"/>
        <rFont val="Arial"/>
        <family val="2"/>
      </rPr>
      <t xml:space="preserve">Actividad cumplida.
</t>
    </r>
  </si>
  <si>
    <r>
      <t xml:space="preserve">
Teniendo en cuenta la información reportada por el proceso, donde indica que “El seguimiento a esta actividad se presentará en la sesión ordinaria del comité Institucional de Gestión y Desempeño el día 16 de junio del 2022”, el proceso no anexó evidencias relacionadas, por lo cual, se recomienda que, se priorice la ejecución de esta actividad, toda vez que la misma venció el día 30/06/2021
</t>
    </r>
    <r>
      <rPr>
        <b/>
        <sz val="11"/>
        <rFont val="Arial"/>
        <family val="2"/>
      </rPr>
      <t>Actividad vencida sin iniciar.</t>
    </r>
  </si>
  <si>
    <r>
      <t xml:space="preserve">
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venció el día 30/06/2021.
</t>
    </r>
    <r>
      <rPr>
        <b/>
        <sz val="11"/>
        <rFont val="Arial"/>
        <family val="2"/>
      </rPr>
      <t>Actividad vencida sin iniciar.</t>
    </r>
  </si>
  <si>
    <r>
      <t xml:space="preserve">Teniendo en cuenta la información reportada por el proceso, se verificó la remisión   del Formato Único de Inventario Documental - FUID con la identificación en el campo de observaciones de la documentación referente a derechos Humanos según ley 1448 de 2011,  Acuerdo número 004 de 2015, Circular Externa No 001 de 2017, lo cual permite validar el cumplimiento de la presente actividad.
</t>
    </r>
    <r>
      <rPr>
        <b/>
        <sz val="11"/>
        <rFont val="Arial"/>
        <family val="2"/>
      </rPr>
      <t>Actividad cumplida.</t>
    </r>
    <r>
      <rPr>
        <sz val="11"/>
        <rFont val="Arial"/>
        <family val="2"/>
      </rPr>
      <t xml:space="preserve">
</t>
    </r>
  </si>
  <si>
    <r>
      <rPr>
        <sz val="11"/>
        <rFont val="Arial"/>
        <family val="2"/>
      </rPr>
      <t>Teniendo en cuenta la información reportada por el proceso, donde indica que “Luego de cumplir con el plan de trabajo establecido con el Centro Nacional de Memoria Histórica en la vigencia 2021, el Grupo de Atención al Usuario y Archivo está recopilando información para la elaboración del programa de protección, valoración y acceso a los archivos de derechos humanos para su elaboración en esta vigencia”, el proceso no anexó evidencias relacionadas, por lo cual, se recomienda priorizar la ejecución de esta actividad, toda vez que la misma venció el día 30/04/2021.</t>
    </r>
    <r>
      <rPr>
        <b/>
        <sz val="11"/>
        <rFont val="Arial"/>
        <family val="2"/>
      </rPr>
      <t xml:space="preserve">
Actividad vencida sin iniciar.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</si>
  <si>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venció el día 31/05/2021.
</t>
    </r>
    <r>
      <rPr>
        <b/>
        <sz val="11"/>
        <color theme="1"/>
        <rFont val="Calibri"/>
        <family val="2"/>
        <scheme val="minor"/>
      </rPr>
      <t>Actividad vencida sin iniciar.</t>
    </r>
  </si>
  <si>
    <r>
      <t xml:space="preserve">Teniendo en cuenta la información reportada por el proceso, donde indica que “Esta actividad dependen de la culminación de la actividad anterior”, el proceso no anexó evidencias relacionadas, por lo cual, se recomienda que, conforme a la ampliación aprobada, se priorice la ejecución de esta actividad, toda vez que la misma venció el día 30/06/2021.
</t>
    </r>
    <r>
      <rPr>
        <b/>
        <sz val="11"/>
        <color theme="1"/>
        <rFont val="Calibri"/>
        <family val="2"/>
        <scheme val="minor"/>
      </rPr>
      <t>Actividad vencida sin iniciar.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</si>
</sst>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7" x14ac:knownFonts="1">
    <font>
      <sz val="11"/>
      <color theme="1"/>
      <name val="Calibri"/>
      <family val="2"/>
      <scheme val="minor"/>
    </font>
    <font>
      <b/>
      <sz val="11"/>
      <name val="Arial"/>
      <family val="2"/>
    </font>
    <font>
      <sz val="11"/>
      <name val="Arial"/>
      <family val="2"/>
    </font>
    <font>
      <b/>
      <sz val="9"/>
      <color indexed="81"/>
      <name val="Tahoma"/>
      <family val="2"/>
    </font>
    <font>
      <sz val="9"/>
      <color indexed="81"/>
      <name val="Tahoma"/>
      <family val="2"/>
    </font>
    <font>
      <b/>
      <sz val="11"/>
      <color theme="1"/>
      <name val="Calibri"/>
      <family val="2"/>
      <scheme val="minor"/>
    </font>
    <font>
      <sz val="11"/>
      <color theme="1"/>
      <name val="Calibri"/>
      <family val="2"/>
      <scheme val="minor"/>
    </font>
    <font>
      <sz val="8"/>
      <name val="Calibri"/>
      <family val="2"/>
      <scheme val="minor"/>
    </font>
    <font>
      <i/>
      <sz val="11"/>
      <name val="Arial"/>
      <family val="2"/>
    </font>
    <font>
      <b/>
      <i/>
      <sz val="11"/>
      <name val="Arial"/>
      <family val="2"/>
    </font>
    <font>
      <b/>
      <sz val="11"/>
      <color theme="1"/>
      <name val="Arial"/>
      <family val="2"/>
    </font>
    <font>
      <sz val="11"/>
      <color theme="1"/>
      <name val="Arial"/>
      <family val="2"/>
    </font>
    <font>
      <b/>
      <sz val="11"/>
      <color rgb="FF000000"/>
      <name val="Arial"/>
      <family val="2"/>
    </font>
    <font>
      <sz val="11"/>
      <color rgb="FF000000"/>
      <name val="Arial"/>
      <family val="2"/>
    </font>
    <font>
      <sz val="9"/>
      <color theme="1"/>
      <name val="Arial"/>
      <family val="2"/>
    </font>
    <font>
      <b/>
      <sz val="9"/>
      <color theme="1"/>
      <name val="Arial"/>
      <family val="2"/>
    </font>
    <font>
      <i/>
      <sz val="11"/>
      <color theme="1"/>
      <name val="Arial"/>
      <family val="2"/>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50"/>
        <bgColor indexed="64"/>
      </patternFill>
    </fill>
  </fills>
  <borders count="5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xf numFmtId="9" fontId="6" fillId="0" borderId="0" applyFont="0" applyFill="0" applyBorder="0" applyAlignment="0" applyProtection="0"/>
  </cellStyleXfs>
  <cellXfs count="307">
    <xf numFmtId="0" fontId="0" fillId="0" borderId="0" xfId="0"/>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4" xfId="0" applyFill="1" applyBorder="1" applyAlignment="1">
      <alignment horizontal="center" vertical="center"/>
    </xf>
    <xf numFmtId="0" fontId="2" fillId="0" borderId="0" xfId="0" applyFont="1"/>
    <xf numFmtId="0" fontId="2" fillId="0" borderId="0" xfId="0" applyFont="1" applyAlignment="1">
      <alignment horizontal="justify" vertical="center" wrapText="1"/>
    </xf>
    <xf numFmtId="1" fontId="2" fillId="3" borderId="0" xfId="0" applyNumberFormat="1" applyFont="1" applyFill="1" applyAlignment="1">
      <alignment horizontal="center" vertical="center" wrapText="1"/>
    </xf>
    <xf numFmtId="0" fontId="1" fillId="0" borderId="0" xfId="0" applyFont="1" applyAlignment="1">
      <alignment horizontal="justify" vertical="center" wrapText="1"/>
    </xf>
    <xf numFmtId="9" fontId="1" fillId="0" borderId="0" xfId="0" applyNumberFormat="1" applyFont="1" applyAlignment="1">
      <alignment horizontal="justify" vertical="center" wrapText="1"/>
    </xf>
    <xf numFmtId="10" fontId="1" fillId="0" borderId="0" xfId="0" applyNumberFormat="1" applyFont="1" applyAlignment="1">
      <alignment horizontal="center" vertical="center" wrapText="1"/>
    </xf>
    <xf numFmtId="0" fontId="1" fillId="0" borderId="6" xfId="0" applyFont="1" applyBorder="1" applyAlignment="1">
      <alignment horizontal="justify" vertical="center"/>
    </xf>
    <xf numFmtId="0" fontId="2" fillId="0" borderId="15" xfId="0" applyFont="1" applyBorder="1" applyAlignment="1">
      <alignment horizontal="justify" vertical="center" wrapText="1"/>
    </xf>
    <xf numFmtId="0" fontId="2" fillId="0" borderId="0" xfId="0" applyFont="1" applyAlignment="1">
      <alignment horizontal="justify" vertical="center"/>
    </xf>
    <xf numFmtId="0" fontId="2" fillId="0" borderId="14" xfId="0" applyFont="1" applyBorder="1" applyAlignment="1">
      <alignment horizontal="justify"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0" xfId="0" applyFont="1" applyAlignment="1">
      <alignment horizontal="right" vertical="center" wrapText="1"/>
    </xf>
    <xf numFmtId="165" fontId="0" fillId="0" borderId="0" xfId="0" applyNumberFormat="1"/>
    <xf numFmtId="0" fontId="2" fillId="0" borderId="8" xfId="0" applyFont="1" applyBorder="1" applyAlignment="1">
      <alignment horizontal="justify" vertical="center" wrapText="1"/>
    </xf>
    <xf numFmtId="164" fontId="1" fillId="0" borderId="4" xfId="0" applyNumberFormat="1" applyFont="1" applyBorder="1" applyAlignment="1">
      <alignment horizontal="center"/>
    </xf>
    <xf numFmtId="164" fontId="1" fillId="0" borderId="6" xfId="0" applyNumberFormat="1" applyFont="1" applyBorder="1" applyAlignment="1">
      <alignment horizontal="center" vertical="center"/>
    </xf>
    <xf numFmtId="164" fontId="2" fillId="0" borderId="0" xfId="0" applyNumberFormat="1" applyFont="1" applyAlignment="1">
      <alignment horizontal="center" vertical="center" wrapText="1"/>
    </xf>
    <xf numFmtId="164" fontId="2" fillId="0" borderId="0" xfId="0" applyNumberFormat="1" applyFont="1" applyAlignment="1">
      <alignment horizontal="center"/>
    </xf>
    <xf numFmtId="14" fontId="1" fillId="0" borderId="6" xfId="0" applyNumberFormat="1" applyFont="1" applyBorder="1" applyAlignment="1">
      <alignment horizontal="left" vertical="center"/>
    </xf>
    <xf numFmtId="14" fontId="2" fillId="0" borderId="0" xfId="0" applyNumberFormat="1" applyFont="1" applyAlignment="1">
      <alignment horizontal="justify" vertical="center" wrapText="1"/>
    </xf>
    <xf numFmtId="14" fontId="2" fillId="0" borderId="0" xfId="0" applyNumberFormat="1" applyFont="1"/>
    <xf numFmtId="0" fontId="2" fillId="2" borderId="8" xfId="0" applyFont="1" applyFill="1" applyBorder="1" applyAlignment="1">
      <alignment horizontal="center" vertical="center" wrapText="1"/>
    </xf>
    <xf numFmtId="14" fontId="2" fillId="0" borderId="8" xfId="0" applyNumberFormat="1" applyFont="1" applyBorder="1" applyAlignment="1">
      <alignment horizontal="center" vertical="center" wrapText="1"/>
    </xf>
    <xf numFmtId="1" fontId="2" fillId="0" borderId="8" xfId="0" applyNumberFormat="1" applyFont="1" applyBorder="1" applyAlignment="1">
      <alignment horizontal="center" vertical="center" wrapText="1"/>
    </xf>
    <xf numFmtId="0" fontId="2" fillId="0" borderId="8" xfId="0" applyFont="1" applyBorder="1" applyAlignment="1" applyProtection="1">
      <alignment horizontal="center" vertical="center" wrapText="1"/>
      <protection locked="0"/>
    </xf>
    <xf numFmtId="164" fontId="2" fillId="7" borderId="8" xfId="0" applyNumberFormat="1" applyFont="1" applyFill="1" applyBorder="1" applyAlignment="1">
      <alignment horizontal="center" vertical="center" wrapText="1"/>
    </xf>
    <xf numFmtId="164" fontId="2" fillId="0" borderId="0" xfId="0" applyNumberFormat="1" applyFont="1" applyAlignment="1">
      <alignment horizontal="justify" vertical="center" wrapText="1"/>
    </xf>
    <xf numFmtId="14" fontId="1" fillId="2" borderId="23" xfId="0" applyNumberFormat="1" applyFont="1" applyFill="1" applyBorder="1" applyAlignment="1">
      <alignment horizontal="center" vertical="center" wrapText="1"/>
    </xf>
    <xf numFmtId="0" fontId="2" fillId="0" borderId="24" xfId="0" applyFont="1" applyBorder="1" applyAlignment="1" applyProtection="1">
      <alignment horizontal="center" vertical="center" wrapText="1"/>
      <protection locked="0"/>
    </xf>
    <xf numFmtId="0" fontId="2" fillId="0" borderId="8" xfId="0" applyFont="1" applyBorder="1" applyAlignment="1">
      <alignment horizontal="center" vertical="center" wrapText="1"/>
    </xf>
    <xf numFmtId="9" fontId="2" fillId="3" borderId="32" xfId="0" applyNumberFormat="1" applyFont="1" applyFill="1" applyBorder="1" applyAlignment="1">
      <alignment horizontal="center" vertical="center" wrapText="1"/>
    </xf>
    <xf numFmtId="0" fontId="2" fillId="0" borderId="4" xfId="0" applyFont="1" applyBorder="1" applyAlignment="1">
      <alignment horizontal="justify" vertical="center" wrapText="1"/>
    </xf>
    <xf numFmtId="0" fontId="1" fillId="0" borderId="4" xfId="0" applyFont="1" applyBorder="1" applyAlignment="1">
      <alignment horizontal="justify" vertical="center" wrapText="1"/>
    </xf>
    <xf numFmtId="0" fontId="12" fillId="0" borderId="4" xfId="0" applyFont="1" applyBorder="1" applyAlignment="1">
      <alignment horizontal="justify" vertical="center" wrapText="1"/>
    </xf>
    <xf numFmtId="14" fontId="2" fillId="0" borderId="4" xfId="0" applyNumberFormat="1" applyFont="1" applyBorder="1" applyAlignment="1">
      <alignment horizontal="justify" vertical="center" wrapText="1"/>
    </xf>
    <xf numFmtId="0" fontId="2" fillId="0" borderId="3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25" xfId="0" applyFont="1" applyBorder="1" applyAlignment="1">
      <alignment horizontal="justify" vertical="center" wrapText="1"/>
    </xf>
    <xf numFmtId="0" fontId="1" fillId="0" borderId="2" xfId="0" applyFont="1" applyBorder="1" applyAlignment="1">
      <alignment horizontal="justify" vertical="center" wrapText="1"/>
    </xf>
    <xf numFmtId="0" fontId="12" fillId="0" borderId="4" xfId="0" applyFont="1" applyBorder="1" applyAlignment="1">
      <alignment vertical="center" wrapText="1"/>
    </xf>
    <xf numFmtId="0" fontId="2" fillId="0" borderId="4" xfId="0" applyFont="1" applyBorder="1" applyAlignment="1">
      <alignment vertical="center" wrapText="1"/>
    </xf>
    <xf numFmtId="0" fontId="0" fillId="0" borderId="4" xfId="0" applyBorder="1" applyAlignment="1">
      <alignment vertical="center" wrapText="1"/>
    </xf>
    <xf numFmtId="0" fontId="11" fillId="0" borderId="4" xfId="0" applyFont="1" applyBorder="1" applyAlignment="1">
      <alignment vertical="center" wrapText="1"/>
    </xf>
    <xf numFmtId="0" fontId="11" fillId="0" borderId="8" xfId="0" applyFont="1" applyBorder="1" applyAlignment="1">
      <alignment vertical="center" wrapText="1"/>
    </xf>
    <xf numFmtId="14" fontId="2" fillId="0" borderId="8" xfId="0" applyNumberFormat="1" applyFont="1" applyBorder="1" applyAlignment="1">
      <alignment horizontal="justify" vertical="center" wrapText="1"/>
    </xf>
    <xf numFmtId="0" fontId="10" fillId="0" borderId="4" xfId="0" applyFont="1" applyBorder="1" applyAlignment="1">
      <alignment vertical="center" wrapText="1"/>
    </xf>
    <xf numFmtId="0" fontId="2" fillId="0" borderId="23" xfId="0" applyFont="1" applyBorder="1" applyAlignment="1">
      <alignment horizontal="justify" vertical="center" wrapText="1"/>
    </xf>
    <xf numFmtId="0" fontId="10" fillId="0" borderId="0" xfId="0" applyFont="1" applyAlignment="1">
      <alignment vertical="center" wrapText="1"/>
    </xf>
    <xf numFmtId="0" fontId="2" fillId="0" borderId="36" xfId="0" applyFont="1" applyBorder="1" applyAlignment="1">
      <alignment horizontal="left" vertical="center" wrapText="1"/>
    </xf>
    <xf numFmtId="0" fontId="2" fillId="3" borderId="15" xfId="0" applyFont="1" applyFill="1" applyBorder="1" applyAlignment="1">
      <alignment horizontal="justify" vertical="center" wrapText="1"/>
    </xf>
    <xf numFmtId="0" fontId="1" fillId="0" borderId="25" xfId="0" applyFont="1" applyBorder="1" applyAlignment="1">
      <alignment horizontal="justify" vertical="center" wrapText="1"/>
    </xf>
    <xf numFmtId="0" fontId="2" fillId="0" borderId="0" xfId="0" applyFont="1" applyAlignment="1">
      <alignment horizontal="left" wrapText="1"/>
    </xf>
    <xf numFmtId="14" fontId="2" fillId="0" borderId="0" xfId="0" applyNumberFormat="1" applyFont="1" applyAlignment="1">
      <alignment horizontal="center" vertical="center"/>
    </xf>
    <xf numFmtId="0" fontId="2" fillId="0" borderId="0" xfId="0" applyFont="1" applyAlignment="1">
      <alignment vertical="top" wrapText="1"/>
    </xf>
    <xf numFmtId="0" fontId="2" fillId="0" borderId="4" xfId="0" applyFont="1" applyBorder="1" applyAlignment="1">
      <alignment horizontal="left" vertical="center"/>
    </xf>
    <xf numFmtId="0" fontId="12" fillId="0" borderId="8" xfId="0" applyFont="1" applyBorder="1" applyAlignment="1">
      <alignment vertical="center" wrapText="1"/>
    </xf>
    <xf numFmtId="0" fontId="1" fillId="0" borderId="8" xfId="0" applyFont="1" applyBorder="1" applyAlignment="1">
      <alignment horizontal="justify" vertical="center" wrapText="1"/>
    </xf>
    <xf numFmtId="14" fontId="2" fillId="0" borderId="4" xfId="0" applyNumberFormat="1" applyFont="1" applyBorder="1" applyAlignment="1">
      <alignment vertical="center" wrapText="1"/>
    </xf>
    <xf numFmtId="14" fontId="2" fillId="0" borderId="23" xfId="0" applyNumberFormat="1" applyFont="1" applyBorder="1" applyAlignment="1">
      <alignment vertical="center" wrapText="1"/>
    </xf>
    <xf numFmtId="14" fontId="2" fillId="0" borderId="23" xfId="0" applyNumberFormat="1" applyFont="1" applyBorder="1" applyAlignment="1">
      <alignment vertical="center"/>
    </xf>
    <xf numFmtId="0" fontId="11" fillId="0" borderId="4" xfId="0" applyFont="1" applyBorder="1" applyAlignment="1">
      <alignment vertical="center"/>
    </xf>
    <xf numFmtId="0" fontId="2" fillId="0" borderId="0" xfId="0" applyFont="1" applyAlignment="1">
      <alignment vertical="center"/>
    </xf>
    <xf numFmtId="0" fontId="1" fillId="0" borderId="14" xfId="0" applyFont="1" applyBorder="1" applyAlignment="1">
      <alignment horizontal="justify" vertical="center" wrapText="1"/>
    </xf>
    <xf numFmtId="0" fontId="1" fillId="0" borderId="15" xfId="0" applyFont="1" applyBorder="1" applyAlignment="1">
      <alignment horizontal="justify" vertical="center" wrapText="1"/>
    </xf>
    <xf numFmtId="0" fontId="11" fillId="0" borderId="15" xfId="0" applyFont="1" applyBorder="1" applyAlignment="1">
      <alignment horizontal="justify" vertical="center" wrapText="1"/>
    </xf>
    <xf numFmtId="0" fontId="14" fillId="0" borderId="0" xfId="0" applyFont="1"/>
    <xf numFmtId="0" fontId="1" fillId="3" borderId="15" xfId="0" applyFont="1" applyFill="1" applyBorder="1" applyAlignment="1">
      <alignment horizontal="justify" vertical="center" wrapText="1"/>
    </xf>
    <xf numFmtId="0" fontId="11" fillId="3" borderId="15" xfId="0" applyFont="1" applyFill="1" applyBorder="1" applyAlignment="1">
      <alignment horizontal="justify" vertical="center" wrapText="1"/>
    </xf>
    <xf numFmtId="164" fontId="2" fillId="3" borderId="22" xfId="0" applyNumberFormat="1" applyFont="1" applyFill="1" applyBorder="1" applyAlignment="1">
      <alignment horizontal="center" vertical="center" wrapText="1"/>
    </xf>
    <xf numFmtId="0" fontId="2" fillId="0" borderId="29" xfId="0" applyFont="1" applyBorder="1" applyAlignment="1">
      <alignment vertical="top" wrapText="1"/>
    </xf>
    <xf numFmtId="0" fontId="2" fillId="0" borderId="19" xfId="0" applyFont="1" applyBorder="1" applyAlignment="1">
      <alignment horizontal="justify" vertical="center" wrapText="1"/>
    </xf>
    <xf numFmtId="0" fontId="0" fillId="3" borderId="1" xfId="0" applyFill="1" applyBorder="1" applyAlignment="1">
      <alignment vertical="center" wrapText="1"/>
    </xf>
    <xf numFmtId="0" fontId="11" fillId="3" borderId="19" xfId="0" applyFont="1" applyFill="1" applyBorder="1" applyAlignment="1">
      <alignment horizontal="justify" vertical="center" wrapText="1"/>
    </xf>
    <xf numFmtId="0" fontId="2" fillId="0" borderId="40" xfId="0" applyFont="1" applyBorder="1" applyAlignment="1">
      <alignment horizontal="justify" vertical="center" wrapText="1"/>
    </xf>
    <xf numFmtId="0" fontId="1" fillId="0" borderId="40" xfId="0" applyFont="1" applyBorder="1" applyAlignment="1">
      <alignment horizontal="justify" vertical="center" wrapText="1"/>
    </xf>
    <xf numFmtId="0" fontId="1" fillId="0" borderId="19" xfId="0" applyFont="1" applyBorder="1" applyAlignment="1">
      <alignment horizontal="justify" vertical="center" wrapText="1"/>
    </xf>
    <xf numFmtId="0" fontId="0" fillId="0" borderId="1" xfId="0" applyBorder="1" applyAlignment="1">
      <alignment wrapText="1"/>
    </xf>
    <xf numFmtId="0" fontId="2" fillId="0" borderId="3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2" fillId="0" borderId="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39" xfId="0" applyFont="1" applyBorder="1" applyAlignment="1">
      <alignment vertical="top" wrapText="1"/>
    </xf>
    <xf numFmtId="0" fontId="2" fillId="0" borderId="45" xfId="0" applyFont="1" applyBorder="1" applyAlignment="1">
      <alignment vertical="top" wrapText="1"/>
    </xf>
    <xf numFmtId="0" fontId="2" fillId="3" borderId="40" xfId="0" applyFont="1" applyFill="1" applyBorder="1" applyAlignment="1">
      <alignment horizontal="justify" vertical="center" wrapText="1"/>
    </xf>
    <xf numFmtId="0" fontId="2"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2" fillId="3" borderId="1" xfId="0" applyFont="1" applyFill="1" applyBorder="1" applyAlignment="1">
      <alignment horizontal="justify" vertical="center" wrapText="1"/>
    </xf>
    <xf numFmtId="0" fontId="1" fillId="3" borderId="1" xfId="0" applyFont="1" applyFill="1" applyBorder="1" applyAlignment="1">
      <alignment horizontal="justify" vertical="center" wrapText="1"/>
    </xf>
    <xf numFmtId="0" fontId="0" fillId="0" borderId="1" xfId="0" applyBorder="1" applyAlignment="1">
      <alignment vertical="center" wrapText="1"/>
    </xf>
    <xf numFmtId="0" fontId="1" fillId="0" borderId="3" xfId="0" applyFont="1" applyBorder="1" applyAlignment="1">
      <alignment horizontal="justify" vertical="center" wrapText="1"/>
    </xf>
    <xf numFmtId="0" fontId="0" fillId="0" borderId="3" xfId="0" applyBorder="1" applyAlignment="1">
      <alignment vertical="center" wrapText="1"/>
    </xf>
    <xf numFmtId="0" fontId="0" fillId="3" borderId="3" xfId="0" applyFill="1" applyBorder="1" applyAlignment="1">
      <alignment vertical="center" wrapText="1"/>
    </xf>
    <xf numFmtId="164" fontId="2" fillId="0" borderId="4" xfId="0" applyNumberFormat="1" applyFont="1" applyBorder="1" applyAlignment="1">
      <alignment horizontal="center" vertical="center" wrapText="1"/>
    </xf>
    <xf numFmtId="9" fontId="2" fillId="3" borderId="4" xfId="0" applyNumberFormat="1" applyFont="1" applyFill="1" applyBorder="1" applyAlignment="1">
      <alignment horizontal="center" vertical="center" wrapText="1"/>
    </xf>
    <xf numFmtId="164" fontId="2" fillId="3" borderId="4"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46" xfId="0" applyFont="1" applyBorder="1" applyAlignment="1">
      <alignment horizontal="center" vertical="top" wrapText="1"/>
    </xf>
    <xf numFmtId="0" fontId="2" fillId="0" borderId="31" xfId="0" applyFont="1" applyBorder="1" applyAlignment="1">
      <alignment horizontal="center" vertical="top" wrapText="1"/>
    </xf>
    <xf numFmtId="0" fontId="2" fillId="0" borderId="47" xfId="0" applyFont="1" applyBorder="1" applyAlignment="1">
      <alignment horizontal="center" vertical="top" wrapText="1"/>
    </xf>
    <xf numFmtId="0" fontId="2" fillId="0" borderId="38" xfId="0" applyFont="1" applyBorder="1" applyAlignment="1">
      <alignment horizontal="center" vertical="top" wrapText="1"/>
    </xf>
    <xf numFmtId="0" fontId="2" fillId="0" borderId="22" xfId="0" applyFont="1" applyBorder="1" applyAlignment="1">
      <alignment horizontal="center" vertical="top" wrapText="1"/>
    </xf>
    <xf numFmtId="0" fontId="2" fillId="0" borderId="44" xfId="0" applyFont="1" applyBorder="1" applyAlignment="1">
      <alignment horizontal="center" vertical="top" wrapText="1"/>
    </xf>
    <xf numFmtId="0" fontId="2" fillId="0" borderId="39" xfId="0" applyFont="1" applyBorder="1" applyAlignment="1">
      <alignment horizontal="center" vertical="top" wrapText="1"/>
    </xf>
    <xf numFmtId="0" fontId="2" fillId="0" borderId="29" xfId="0" applyFont="1" applyBorder="1" applyAlignment="1">
      <alignment horizontal="center" vertical="top" wrapText="1"/>
    </xf>
    <xf numFmtId="0" fontId="2" fillId="0" borderId="45" xfId="0" applyFont="1" applyBorder="1" applyAlignment="1">
      <alignment horizontal="center" vertical="top"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1" fillId="2" borderId="4" xfId="0" applyFont="1" applyFill="1" applyBorder="1" applyAlignment="1">
      <alignment horizontal="center" vertical="center" textRotation="89" wrapText="1"/>
    </xf>
    <xf numFmtId="0" fontId="2" fillId="2" borderId="4" xfId="0" applyFont="1" applyFill="1" applyBorder="1" applyAlignment="1">
      <alignment horizontal="center" vertical="center" wrapText="1"/>
    </xf>
    <xf numFmtId="14" fontId="2" fillId="0" borderId="4" xfId="0" applyNumberFormat="1" applyFont="1" applyBorder="1" applyAlignment="1">
      <alignment horizontal="center" vertical="center" wrapText="1"/>
    </xf>
    <xf numFmtId="14" fontId="2" fillId="3" borderId="4" xfId="0" applyNumberFormat="1" applyFont="1" applyFill="1" applyBorder="1" applyAlignment="1">
      <alignment horizontal="center" vertical="center" wrapText="1"/>
    </xf>
    <xf numFmtId="1" fontId="2" fillId="3" borderId="4" xfId="0" applyNumberFormat="1"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8" xfId="0" applyFont="1" applyBorder="1" applyAlignment="1">
      <alignment horizontal="center" vertical="center" wrapText="1"/>
    </xf>
    <xf numFmtId="9" fontId="2" fillId="3" borderId="23" xfId="0" applyNumberFormat="1" applyFont="1" applyFill="1" applyBorder="1" applyAlignment="1">
      <alignment horizontal="center" vertical="center" wrapText="1"/>
    </xf>
    <xf numFmtId="9" fontId="2" fillId="3" borderId="22" xfId="0" applyNumberFormat="1" applyFont="1" applyFill="1" applyBorder="1" applyAlignment="1">
      <alignment horizontal="center" vertical="center" wrapText="1"/>
    </xf>
    <xf numFmtId="9" fontId="2" fillId="3" borderId="8" xfId="0" applyNumberFormat="1" applyFont="1" applyFill="1" applyBorder="1" applyAlignment="1">
      <alignment horizontal="center" vertical="center" wrapText="1"/>
    </xf>
    <xf numFmtId="9" fontId="2" fillId="3" borderId="28" xfId="0" applyNumberFormat="1" applyFont="1" applyFill="1" applyBorder="1" applyAlignment="1">
      <alignment horizontal="center" vertical="center" wrapText="1"/>
    </xf>
    <xf numFmtId="9" fontId="2" fillId="3" borderId="29" xfId="0" applyNumberFormat="1" applyFont="1" applyFill="1" applyBorder="1" applyAlignment="1">
      <alignment horizontal="center" vertical="center" wrapText="1"/>
    </xf>
    <xf numFmtId="9" fontId="2" fillId="3" borderId="30" xfId="0" applyNumberFormat="1"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8" xfId="0" applyFont="1" applyFill="1" applyBorder="1" applyAlignment="1">
      <alignment horizontal="center" vertical="center" wrapText="1"/>
    </xf>
    <xf numFmtId="14" fontId="2" fillId="0" borderId="23" xfId="0" applyNumberFormat="1" applyFont="1" applyBorder="1" applyAlignment="1">
      <alignment horizontal="center" vertical="center" wrapText="1"/>
    </xf>
    <xf numFmtId="14" fontId="2" fillId="0" borderId="22" xfId="0" applyNumberFormat="1" applyFont="1" applyBorder="1" applyAlignment="1">
      <alignment horizontal="center" vertical="center" wrapText="1"/>
    </xf>
    <xf numFmtId="14" fontId="2" fillId="0" borderId="8" xfId="0" applyNumberFormat="1" applyFont="1" applyBorder="1" applyAlignment="1">
      <alignment horizontal="center" vertical="center" wrapText="1"/>
    </xf>
    <xf numFmtId="14" fontId="2" fillId="3" borderId="23" xfId="0" applyNumberFormat="1" applyFont="1" applyFill="1" applyBorder="1" applyAlignment="1">
      <alignment horizontal="center" vertical="center" wrapText="1"/>
    </xf>
    <xf numFmtId="14" fontId="2" fillId="3" borderId="22" xfId="0" applyNumberFormat="1" applyFont="1" applyFill="1" applyBorder="1" applyAlignment="1">
      <alignment horizontal="center" vertical="center" wrapText="1"/>
    </xf>
    <xf numFmtId="14" fontId="2" fillId="3" borderId="8" xfId="0" applyNumberFormat="1" applyFont="1" applyFill="1" applyBorder="1" applyAlignment="1">
      <alignment horizontal="center" vertical="center" wrapText="1"/>
    </xf>
    <xf numFmtId="1" fontId="2" fillId="3" borderId="23" xfId="0" applyNumberFormat="1" applyFont="1" applyFill="1" applyBorder="1" applyAlignment="1">
      <alignment horizontal="center" vertical="center" wrapText="1"/>
    </xf>
    <xf numFmtId="1" fontId="2" fillId="3" borderId="22" xfId="0" applyNumberFormat="1" applyFont="1" applyFill="1" applyBorder="1" applyAlignment="1">
      <alignment horizontal="center" vertical="center" wrapText="1"/>
    </xf>
    <xf numFmtId="1" fontId="2" fillId="3" borderId="8" xfId="0" applyNumberFormat="1" applyFont="1" applyFill="1" applyBorder="1" applyAlignment="1">
      <alignment horizontal="center" vertical="center" wrapText="1"/>
    </xf>
    <xf numFmtId="164" fontId="2" fillId="0" borderId="23" xfId="0" applyNumberFormat="1" applyFont="1" applyBorder="1" applyAlignment="1">
      <alignment horizontal="center" vertical="center" wrapText="1"/>
    </xf>
    <xf numFmtId="164" fontId="2" fillId="0" borderId="22"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9" fontId="2" fillId="3" borderId="5" xfId="0" applyNumberFormat="1" applyFont="1" applyFill="1" applyBorder="1" applyAlignment="1">
      <alignment horizontal="center" vertical="center" wrapText="1"/>
    </xf>
    <xf numFmtId="9" fontId="2" fillId="3" borderId="32" xfId="0" applyNumberFormat="1" applyFont="1" applyFill="1" applyBorder="1" applyAlignment="1">
      <alignment horizontal="center" vertical="center" wrapText="1"/>
    </xf>
    <xf numFmtId="9" fontId="2" fillId="3" borderId="24" xfId="0" applyNumberFormat="1" applyFont="1" applyFill="1" applyBorder="1" applyAlignment="1">
      <alignment horizontal="center" vertical="center" wrapText="1"/>
    </xf>
    <xf numFmtId="164" fontId="2" fillId="3" borderId="23" xfId="0" applyNumberFormat="1" applyFont="1" applyFill="1" applyBorder="1" applyAlignment="1">
      <alignment horizontal="center" vertical="center" wrapText="1"/>
    </xf>
    <xf numFmtId="164" fontId="2" fillId="3" borderId="22" xfId="0" applyNumberFormat="1" applyFont="1" applyFill="1" applyBorder="1" applyAlignment="1">
      <alignment horizontal="center" vertical="center" wrapText="1"/>
    </xf>
    <xf numFmtId="164" fontId="2" fillId="3" borderId="8"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5" xfId="0" applyFont="1" applyBorder="1" applyAlignment="1">
      <alignment horizontal="center" vertical="center" wrapText="1"/>
    </xf>
    <xf numFmtId="0" fontId="1" fillId="2" borderId="23" xfId="0" applyFont="1" applyFill="1" applyBorder="1" applyAlignment="1">
      <alignment horizontal="center" vertical="center" textRotation="89" wrapText="1"/>
    </xf>
    <xf numFmtId="0" fontId="1" fillId="2" borderId="22" xfId="0" applyFont="1" applyFill="1" applyBorder="1" applyAlignment="1">
      <alignment horizontal="center" vertical="center" textRotation="89" wrapText="1"/>
    </xf>
    <xf numFmtId="0" fontId="1" fillId="2" borderId="8" xfId="0" applyFont="1" applyFill="1" applyBorder="1" applyAlignment="1">
      <alignment horizontal="center" vertical="center" textRotation="89" wrapText="1"/>
    </xf>
    <xf numFmtId="0" fontId="2" fillId="0" borderId="12" xfId="0" applyFont="1" applyBorder="1" applyAlignment="1">
      <alignment horizontal="center" vertical="top" wrapText="1"/>
    </xf>
    <xf numFmtId="0" fontId="2" fillId="0" borderId="17" xfId="0" applyFont="1" applyBorder="1" applyAlignment="1">
      <alignment horizontal="center" vertical="top" wrapText="1"/>
    </xf>
    <xf numFmtId="0" fontId="2" fillId="0" borderId="48" xfId="0" applyFont="1" applyBorder="1" applyAlignment="1">
      <alignment horizontal="center" vertical="top" wrapText="1"/>
    </xf>
    <xf numFmtId="0" fontId="1" fillId="0" borderId="2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8" xfId="0" applyFont="1" applyBorder="1" applyAlignment="1">
      <alignment horizontal="center" vertical="center" wrapText="1"/>
    </xf>
    <xf numFmtId="0" fontId="2" fillId="3" borderId="23" xfId="0" applyFont="1" applyFill="1" applyBorder="1" applyAlignment="1" applyProtection="1">
      <alignment horizontal="center" vertical="center" wrapText="1"/>
      <protection locked="0"/>
    </xf>
    <xf numFmtId="0" fontId="2" fillId="3" borderId="22"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28"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3" borderId="30" xfId="0" applyFont="1" applyFill="1" applyBorder="1" applyAlignment="1" applyProtection="1">
      <alignment horizontal="center" vertical="center" wrapText="1"/>
      <protection locked="0"/>
    </xf>
    <xf numFmtId="10" fontId="2" fillId="3" borderId="23" xfId="0" applyNumberFormat="1" applyFont="1" applyFill="1" applyBorder="1" applyAlignment="1">
      <alignment horizontal="center" vertical="center" wrapText="1"/>
    </xf>
    <xf numFmtId="10" fontId="2" fillId="3" borderId="22" xfId="0" applyNumberFormat="1" applyFont="1" applyFill="1" applyBorder="1" applyAlignment="1">
      <alignment horizontal="center" vertical="center" wrapText="1"/>
    </xf>
    <xf numFmtId="10" fontId="2" fillId="3" borderId="8" xfId="0" applyNumberFormat="1" applyFont="1" applyFill="1" applyBorder="1" applyAlignment="1">
      <alignment horizontal="center" vertical="center" wrapText="1"/>
    </xf>
    <xf numFmtId="0" fontId="2" fillId="0" borderId="37" xfId="0" applyFont="1" applyBorder="1" applyAlignment="1">
      <alignment horizontal="center" vertical="top" wrapText="1"/>
    </xf>
    <xf numFmtId="0" fontId="2" fillId="0" borderId="27" xfId="0" applyFont="1" applyBorder="1" applyAlignment="1">
      <alignment horizontal="center" vertical="top" wrapText="1"/>
    </xf>
    <xf numFmtId="0" fontId="2" fillId="0" borderId="43" xfId="0" applyFont="1" applyBorder="1" applyAlignment="1">
      <alignment horizontal="center" vertical="top"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14" fontId="2" fillId="0" borderId="37" xfId="0" applyNumberFormat="1" applyFont="1" applyBorder="1" applyAlignment="1">
      <alignment horizontal="center" vertical="top" wrapText="1"/>
    </xf>
    <xf numFmtId="14" fontId="2" fillId="0" borderId="27" xfId="0" applyNumberFormat="1" applyFont="1" applyBorder="1" applyAlignment="1">
      <alignment horizontal="center" vertical="top" wrapText="1"/>
    </xf>
    <xf numFmtId="14" fontId="2" fillId="0" borderId="43" xfId="0" applyNumberFormat="1" applyFont="1" applyBorder="1" applyAlignment="1">
      <alignment horizontal="center" vertical="top" wrapText="1"/>
    </xf>
    <xf numFmtId="1" fontId="2" fillId="0" borderId="4" xfId="0" applyNumberFormat="1" applyFont="1" applyBorder="1" applyAlignment="1">
      <alignment horizontal="center" vertical="center" wrapText="1"/>
    </xf>
    <xf numFmtId="9" fontId="2" fillId="0" borderId="23" xfId="0" applyNumberFormat="1" applyFont="1" applyBorder="1" applyAlignment="1">
      <alignment horizontal="center" vertical="center" wrapText="1"/>
    </xf>
    <xf numFmtId="9" fontId="2" fillId="0" borderId="22" xfId="0" applyNumberFormat="1" applyFont="1" applyBorder="1" applyAlignment="1">
      <alignment horizontal="center" vertical="center" wrapText="1"/>
    </xf>
    <xf numFmtId="9" fontId="2" fillId="0" borderId="8" xfId="0" applyNumberFormat="1" applyFont="1" applyBorder="1" applyAlignment="1">
      <alignment horizontal="center" vertical="center" wrapText="1"/>
    </xf>
    <xf numFmtId="1" fontId="2" fillId="0" borderId="23" xfId="0" applyNumberFormat="1" applyFont="1" applyBorder="1" applyAlignment="1">
      <alignment horizontal="center" vertical="center" wrapText="1"/>
    </xf>
    <xf numFmtId="1" fontId="2" fillId="0" borderId="22" xfId="0" applyNumberFormat="1" applyFont="1" applyBorder="1" applyAlignment="1">
      <alignment horizontal="center" vertical="center" wrapText="1"/>
    </xf>
    <xf numFmtId="1" fontId="2" fillId="0" borderId="8" xfId="0" applyNumberFormat="1" applyFont="1" applyBorder="1" applyAlignment="1">
      <alignment horizontal="center" vertical="center" wrapText="1"/>
    </xf>
    <xf numFmtId="164" fontId="2" fillId="7" borderId="4" xfId="0" applyNumberFormat="1" applyFont="1" applyFill="1" applyBorder="1" applyAlignment="1">
      <alignment horizontal="center" vertical="center" wrapText="1"/>
    </xf>
    <xf numFmtId="0" fontId="2" fillId="0" borderId="4" xfId="0" applyFont="1" applyBorder="1" applyAlignment="1">
      <alignment horizontal="justify" vertical="center" wrapText="1"/>
    </xf>
    <xf numFmtId="0" fontId="2" fillId="0" borderId="4" xfId="0" applyFont="1" applyBorder="1" applyAlignment="1" applyProtection="1">
      <alignment horizontal="center" vertical="center" wrapText="1"/>
      <protection locked="0"/>
    </xf>
    <xf numFmtId="164" fontId="2" fillId="7" borderId="23" xfId="0" applyNumberFormat="1" applyFont="1" applyFill="1" applyBorder="1" applyAlignment="1">
      <alignment horizontal="center" vertical="center" wrapText="1"/>
    </xf>
    <xf numFmtId="164" fontId="2" fillId="7" borderId="22" xfId="0" applyNumberFormat="1" applyFont="1" applyFill="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9" fontId="2" fillId="0" borderId="5" xfId="0" applyNumberFormat="1" applyFont="1" applyBorder="1" applyAlignment="1">
      <alignment horizontal="center" vertical="center" wrapText="1"/>
    </xf>
    <xf numFmtId="9" fontId="2" fillId="0" borderId="32" xfId="0" applyNumberFormat="1" applyFont="1" applyBorder="1" applyAlignment="1">
      <alignment horizontal="center" vertical="center" wrapText="1"/>
    </xf>
    <xf numFmtId="9" fontId="2" fillId="0" borderId="24" xfId="0" applyNumberFormat="1" applyFont="1" applyBorder="1" applyAlignment="1">
      <alignment horizontal="center" vertical="center" wrapText="1"/>
    </xf>
    <xf numFmtId="0" fontId="2" fillId="0" borderId="4" xfId="0" applyFont="1" applyBorder="1" applyAlignment="1">
      <alignment horizontal="justify" vertical="top" wrapText="1"/>
    </xf>
    <xf numFmtId="164" fontId="2" fillId="7" borderId="8" xfId="0" applyNumberFormat="1" applyFont="1" applyFill="1" applyBorder="1" applyAlignment="1">
      <alignment horizontal="center" vertical="center" wrapText="1"/>
    </xf>
    <xf numFmtId="0" fontId="2" fillId="0" borderId="23"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32" xfId="0" applyFont="1" applyFill="1" applyBorder="1" applyAlignment="1" applyProtection="1">
      <alignment horizontal="center" vertical="center" wrapText="1"/>
      <protection locked="0"/>
    </xf>
    <xf numFmtId="0" fontId="2" fillId="3" borderId="24" xfId="0" applyFont="1" applyFill="1" applyBorder="1" applyAlignment="1" applyProtection="1">
      <alignment horizontal="center" vertical="center" wrapText="1"/>
      <protection locked="0"/>
    </xf>
    <xf numFmtId="0" fontId="1" fillId="0" borderId="0" xfId="0" applyFont="1" applyAlignment="1">
      <alignment horizontal="center" vertical="center" wrapText="1"/>
    </xf>
    <xf numFmtId="0" fontId="1" fillId="0" borderId="0" xfId="0" applyFont="1" applyAlignment="1" applyProtection="1">
      <alignment horizontal="center" vertical="center" wrapText="1"/>
      <protection locked="0"/>
    </xf>
    <xf numFmtId="0" fontId="1" fillId="4" borderId="17" xfId="0" applyFont="1" applyFill="1" applyBorder="1" applyAlignment="1">
      <alignment horizontal="center" vertical="center"/>
    </xf>
    <xf numFmtId="0" fontId="1" fillId="4" borderId="28" xfId="0" applyFont="1" applyFill="1" applyBorder="1" applyAlignment="1">
      <alignment horizontal="center" vertical="center"/>
    </xf>
    <xf numFmtId="0" fontId="1" fillId="5" borderId="9"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1" fillId="5" borderId="21" xfId="0" applyFont="1" applyFill="1" applyBorder="1" applyAlignment="1" applyProtection="1">
      <alignment horizontal="center" vertical="center" wrapText="1"/>
      <protection locked="0"/>
    </xf>
    <xf numFmtId="0" fontId="1" fillId="5" borderId="35"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4" xfId="0" applyFont="1" applyBorder="1" applyAlignment="1">
      <alignment horizontal="center" vertical="center" wrapText="1"/>
    </xf>
    <xf numFmtId="164" fontId="2" fillId="7" borderId="4" xfId="1" applyNumberFormat="1" applyFont="1" applyFill="1" applyBorder="1" applyAlignment="1">
      <alignment horizontal="center" vertical="center" wrapText="1"/>
    </xf>
    <xf numFmtId="9" fontId="2"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1" fillId="0" borderId="0" xfId="0" applyFont="1" applyAlignment="1">
      <alignment horizontal="right"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28" xfId="0" applyFont="1" applyFill="1" applyBorder="1" applyAlignment="1">
      <alignment horizontal="center" vertical="center" wrapText="1"/>
    </xf>
    <xf numFmtId="14" fontId="1" fillId="2" borderId="4" xfId="0" applyNumberFormat="1" applyFont="1" applyFill="1" applyBorder="1" applyAlignment="1" applyProtection="1">
      <alignment horizontal="center" vertical="center" wrapText="1"/>
      <protection locked="0"/>
    </xf>
    <xf numFmtId="164" fontId="1" fillId="2" borderId="4" xfId="0" applyNumberFormat="1" applyFont="1" applyFill="1" applyBorder="1" applyAlignment="1" applyProtection="1">
      <alignment horizontal="center" vertical="center" wrapText="1"/>
      <protection locked="0"/>
    </xf>
    <xf numFmtId="164" fontId="1" fillId="2" borderId="23" xfId="0" applyNumberFormat="1" applyFont="1" applyFill="1" applyBorder="1" applyAlignment="1" applyProtection="1">
      <alignment horizontal="center" vertical="center" wrapText="1"/>
      <protection locked="0"/>
    </xf>
    <xf numFmtId="0" fontId="1" fillId="4" borderId="16"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2" borderId="13" xfId="0" applyFont="1" applyFill="1" applyBorder="1" applyAlignment="1" applyProtection="1">
      <alignment horizontal="center" vertical="center" wrapText="1"/>
      <protection locked="0"/>
    </xf>
    <xf numFmtId="0" fontId="1" fillId="2" borderId="26" xfId="0" applyFont="1" applyFill="1" applyBorder="1" applyAlignment="1" applyProtection="1">
      <alignment horizontal="center" vertical="center" wrapText="1"/>
      <protection locked="0"/>
    </xf>
    <xf numFmtId="0" fontId="1" fillId="5" borderId="14" xfId="0" applyFont="1" applyFill="1" applyBorder="1" applyAlignment="1" applyProtection="1">
      <alignment horizontal="center" vertical="center" wrapText="1"/>
      <protection locked="0"/>
    </xf>
    <xf numFmtId="0" fontId="1" fillId="0" borderId="1" xfId="0" applyFont="1" applyBorder="1" applyAlignment="1">
      <alignment horizontal="left"/>
    </xf>
    <xf numFmtId="0" fontId="1" fillId="0" borderId="2" xfId="0" applyFont="1" applyBorder="1" applyAlignment="1">
      <alignment horizontal="left"/>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1" fillId="0" borderId="4" xfId="0" applyFont="1" applyBorder="1" applyAlignment="1">
      <alignment horizontal="left"/>
    </xf>
    <xf numFmtId="14" fontId="1" fillId="0" borderId="1" xfId="0" applyNumberFormat="1"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14" fontId="1" fillId="0" borderId="5" xfId="0" applyNumberFormat="1"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left" vertical="top" wrapText="1"/>
    </xf>
    <xf numFmtId="9" fontId="2" fillId="0" borderId="4" xfId="0" applyNumberFormat="1" applyFont="1" applyBorder="1" applyAlignment="1">
      <alignment horizontal="center" vertical="center" wrapText="1"/>
    </xf>
    <xf numFmtId="164" fontId="2" fillId="7" borderId="32" xfId="1" applyNumberFormat="1" applyFont="1" applyFill="1" applyBorder="1" applyAlignment="1">
      <alignment horizontal="center" vertical="center" wrapText="1"/>
    </xf>
    <xf numFmtId="164" fontId="2" fillId="7" borderId="24" xfId="1" applyNumberFormat="1" applyFont="1" applyFill="1" applyBorder="1" applyAlignment="1">
      <alignment horizontal="center" vertical="center" wrapText="1"/>
    </xf>
    <xf numFmtId="0" fontId="2" fillId="0" borderId="34"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164" fontId="2" fillId="7" borderId="23" xfId="1" applyNumberFormat="1" applyFont="1" applyFill="1" applyBorder="1" applyAlignment="1">
      <alignment horizontal="center" vertical="center" wrapText="1"/>
    </xf>
    <xf numFmtId="164" fontId="2" fillId="7" borderId="22" xfId="1" applyNumberFormat="1" applyFont="1" applyFill="1" applyBorder="1" applyAlignment="1">
      <alignment horizontal="center" vertical="center" wrapText="1"/>
    </xf>
    <xf numFmtId="164" fontId="2" fillId="7" borderId="8" xfId="1" applyNumberFormat="1" applyFont="1" applyFill="1" applyBorder="1" applyAlignment="1">
      <alignment horizontal="center" vertical="center" wrapText="1"/>
    </xf>
    <xf numFmtId="164" fontId="2" fillId="8" borderId="23" xfId="0" applyNumberFormat="1" applyFont="1" applyFill="1" applyBorder="1" applyAlignment="1">
      <alignment horizontal="center" vertical="center" wrapText="1"/>
    </xf>
    <xf numFmtId="164" fontId="2" fillId="8" borderId="22" xfId="0" applyNumberFormat="1" applyFont="1" applyFill="1" applyBorder="1" applyAlignment="1">
      <alignment horizontal="center" vertical="center" wrapText="1"/>
    </xf>
    <xf numFmtId="164" fontId="2" fillId="8" borderId="8" xfId="0" applyNumberFormat="1" applyFont="1" applyFill="1" applyBorder="1" applyAlignment="1">
      <alignment horizontal="center" vertical="center" wrapText="1"/>
    </xf>
    <xf numFmtId="0" fontId="2" fillId="0" borderId="39" xfId="0" applyFont="1" applyBorder="1" applyAlignment="1">
      <alignment horizontal="justify" vertical="top" wrapText="1"/>
    </xf>
    <xf numFmtId="0" fontId="2" fillId="0" borderId="29" xfId="0" applyFont="1" applyBorder="1" applyAlignment="1">
      <alignment horizontal="justify" vertical="top" wrapText="1"/>
    </xf>
    <xf numFmtId="0" fontId="2" fillId="0" borderId="45" xfId="0" applyFont="1" applyBorder="1" applyAlignment="1">
      <alignment horizontal="justify" vertical="top"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2" fillId="2" borderId="15" xfId="0" applyFont="1" applyFill="1" applyBorder="1" applyAlignment="1">
      <alignment horizontal="justify" vertical="center" wrapText="1"/>
    </xf>
    <xf numFmtId="0" fontId="2" fillId="2" borderId="19" xfId="0" applyFont="1" applyFill="1" applyBorder="1" applyAlignment="1">
      <alignment horizontal="center" vertical="center" wrapText="1"/>
    </xf>
    <xf numFmtId="0" fontId="1" fillId="2" borderId="15" xfId="0" applyFont="1" applyFill="1" applyBorder="1" applyAlignment="1">
      <alignment horizontal="justify" vertical="center" wrapText="1"/>
    </xf>
    <xf numFmtId="0" fontId="2" fillId="2" borderId="42" xfId="0" applyFont="1" applyFill="1" applyBorder="1" applyAlignment="1">
      <alignment horizontal="center" vertical="center" wrapText="1"/>
    </xf>
    <xf numFmtId="0" fontId="2" fillId="2" borderId="15" xfId="0" applyFont="1" applyFill="1" applyBorder="1" applyAlignment="1">
      <alignment horizontal="justify" vertical="top" wrapText="1"/>
    </xf>
    <xf numFmtId="0" fontId="0" fillId="2" borderId="1" xfId="0" applyFill="1" applyBorder="1" applyAlignment="1">
      <alignment vertical="center" wrapText="1"/>
    </xf>
    <xf numFmtId="0" fontId="2" fillId="2" borderId="41" xfId="0" applyFont="1" applyFill="1" applyBorder="1" applyAlignment="1">
      <alignment horizontal="center" vertical="center" wrapText="1"/>
    </xf>
    <xf numFmtId="0" fontId="11" fillId="3" borderId="1" xfId="0" applyFont="1" applyFill="1" applyBorder="1" applyAlignment="1">
      <alignment horizontal="justify" vertical="center" wrapText="1"/>
    </xf>
    <xf numFmtId="0" fontId="11" fillId="2" borderId="1" xfId="0" applyFont="1" applyFill="1" applyBorder="1" applyAlignment="1">
      <alignment horizontal="justify" vertical="center" wrapText="1"/>
    </xf>
    <xf numFmtId="0" fontId="2" fillId="2" borderId="15" xfId="0" applyFont="1" applyFill="1" applyBorder="1" applyAlignment="1">
      <alignment horizontal="center" vertical="center" wrapText="1"/>
    </xf>
    <xf numFmtId="0" fontId="2" fillId="2" borderId="40"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50"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2" fillId="2" borderId="14"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2" fillId="2" borderId="49" xfId="0" applyFont="1" applyFill="1" applyBorder="1" applyAlignment="1">
      <alignment horizontal="center" vertical="center" wrapText="1"/>
    </xf>
  </cellXfs>
  <cellStyles count="2">
    <cellStyle name="Normal" xfId="0" builtinId="0"/>
    <cellStyle name="Porcentaje" xfId="1"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V380"/>
  <sheetViews>
    <sheetView showGridLines="0" tabSelected="1" topLeftCell="A9" zoomScale="62" zoomScaleNormal="62" zoomScaleSheetLayoutView="20" zoomScalePageLayoutView="55" workbookViewId="0">
      <pane xSplit="1" ySplit="2" topLeftCell="B361" activePane="bottomRight" state="frozen"/>
      <selection pane="topRight" activeCell="B9" sqref="B9"/>
      <selection pane="bottomLeft" activeCell="A11" sqref="A11"/>
      <selection pane="bottomRight" activeCell="P368" sqref="P368"/>
    </sheetView>
  </sheetViews>
  <sheetFormatPr baseColWidth="10" defaultColWidth="11.42578125" defaultRowHeight="14.25" x14ac:dyDescent="0.2"/>
  <cols>
    <col min="1" max="1" width="10.42578125" style="7" customWidth="1"/>
    <col min="2" max="2" width="41.85546875" style="7" customWidth="1"/>
    <col min="3" max="3" width="25.140625" style="7" customWidth="1"/>
    <col min="4" max="4" width="37.42578125" style="7" customWidth="1"/>
    <col min="5" max="5" width="23.42578125" style="7" customWidth="1"/>
    <col min="6" max="6" width="35.42578125" style="15" customWidth="1"/>
    <col min="7" max="7" width="24.7109375" style="32" customWidth="1"/>
    <col min="8" max="8" width="20.7109375" style="32" customWidth="1"/>
    <col min="9" max="9" width="19.7109375" style="19" customWidth="1"/>
    <col min="10" max="10" width="22.42578125" style="29" customWidth="1"/>
    <col min="11" max="11" width="25" style="7" customWidth="1"/>
    <col min="12" max="12" width="27.28515625" style="7" customWidth="1"/>
    <col min="13" max="13" width="89.140625" style="15" customWidth="1"/>
    <col min="14" max="14" width="25.7109375" style="7" customWidth="1"/>
    <col min="15" max="15" width="23.42578125" style="7" customWidth="1"/>
    <col min="16" max="16" width="125.28515625" style="15" customWidth="1"/>
    <col min="17" max="17" width="25.42578125" style="7" customWidth="1"/>
    <col min="18" max="18" width="24.140625" style="7" customWidth="1"/>
    <col min="19" max="19" width="22.28515625" style="7" customWidth="1"/>
    <col min="20" max="20" width="78.28515625" style="7" customWidth="1"/>
    <col min="21" max="21" width="49.42578125" style="7" customWidth="1"/>
    <col min="22" max="22" width="22.28515625" style="7" customWidth="1"/>
    <col min="23" max="16384" width="11.42578125" style="7"/>
  </cols>
  <sheetData>
    <row r="3" spans="1:22" ht="15" x14ac:dyDescent="0.25">
      <c r="A3" s="252" t="s">
        <v>0</v>
      </c>
      <c r="B3" s="253"/>
      <c r="C3" s="254" t="s">
        <v>1</v>
      </c>
      <c r="D3" s="255"/>
      <c r="E3" s="255"/>
      <c r="F3" s="255"/>
      <c r="G3" s="255"/>
      <c r="H3" s="255"/>
      <c r="I3" s="256"/>
      <c r="J3" s="26" t="s">
        <v>2</v>
      </c>
      <c r="K3" s="257"/>
      <c r="L3" s="258"/>
      <c r="M3" s="258"/>
      <c r="N3" s="258"/>
      <c r="O3" s="258"/>
      <c r="P3" s="258"/>
      <c r="Q3" s="258"/>
      <c r="R3" s="258"/>
      <c r="S3" s="258"/>
      <c r="T3" s="259"/>
    </row>
    <row r="4" spans="1:22" ht="15" x14ac:dyDescent="0.25">
      <c r="A4" s="260" t="s">
        <v>3</v>
      </c>
      <c r="B4" s="260"/>
      <c r="C4" s="254" t="s">
        <v>4</v>
      </c>
      <c r="D4" s="255"/>
      <c r="E4" s="255"/>
      <c r="F4" s="255"/>
      <c r="G4" s="255"/>
      <c r="H4" s="255"/>
      <c r="I4" s="256"/>
      <c r="J4" s="254" t="s">
        <v>5</v>
      </c>
      <c r="K4" s="256"/>
      <c r="L4" s="261">
        <v>43592</v>
      </c>
      <c r="M4" s="262"/>
      <c r="N4" s="262"/>
      <c r="O4" s="262"/>
      <c r="P4" s="262"/>
      <c r="Q4" s="262"/>
      <c r="R4" s="262"/>
      <c r="S4" s="262"/>
      <c r="T4" s="263"/>
    </row>
    <row r="5" spans="1:22" ht="15" x14ac:dyDescent="0.25">
      <c r="A5" s="260" t="s">
        <v>6</v>
      </c>
      <c r="B5" s="260"/>
      <c r="C5" s="264" t="s">
        <v>7</v>
      </c>
      <c r="D5" s="265"/>
      <c r="E5" s="265"/>
      <c r="F5" s="265"/>
      <c r="G5" s="265"/>
      <c r="H5" s="265"/>
      <c r="I5" s="266"/>
      <c r="J5" s="264" t="s">
        <v>8</v>
      </c>
      <c r="K5" s="266"/>
      <c r="L5" s="261">
        <v>44377</v>
      </c>
      <c r="M5" s="262"/>
      <c r="N5" s="262"/>
      <c r="O5" s="262"/>
      <c r="P5" s="262"/>
      <c r="Q5" s="262"/>
      <c r="R5" s="262"/>
      <c r="S5" s="262"/>
      <c r="T5" s="263"/>
    </row>
    <row r="6" spans="1:22" ht="15" x14ac:dyDescent="0.25">
      <c r="A6" s="260" t="s">
        <v>9</v>
      </c>
      <c r="B6" s="260"/>
      <c r="C6" s="20" t="s">
        <v>10</v>
      </c>
      <c r="D6" s="21"/>
      <c r="E6" s="21"/>
      <c r="F6" s="13"/>
      <c r="G6" s="30"/>
      <c r="H6" s="30"/>
      <c r="I6" s="22"/>
      <c r="J6" s="27"/>
      <c r="K6" s="21"/>
      <c r="L6" s="22"/>
      <c r="M6" s="13"/>
      <c r="N6" s="22"/>
      <c r="O6" s="22"/>
      <c r="P6" s="13"/>
      <c r="Q6" s="22"/>
      <c r="R6" s="22"/>
      <c r="S6" s="22"/>
      <c r="T6" s="22"/>
    </row>
    <row r="7" spans="1:22" ht="57.75" customHeight="1" thickBot="1" x14ac:dyDescent="0.25">
      <c r="A7" s="270" t="s">
        <v>11</v>
      </c>
      <c r="B7" s="270"/>
      <c r="C7" s="267">
        <v>43607</v>
      </c>
      <c r="D7" s="268"/>
      <c r="E7" s="268"/>
      <c r="F7" s="268"/>
      <c r="G7" s="268"/>
      <c r="H7" s="268"/>
      <c r="I7" s="268"/>
      <c r="J7" s="268"/>
      <c r="K7" s="268"/>
      <c r="L7" s="268"/>
      <c r="M7" s="268"/>
      <c r="N7" s="268"/>
      <c r="O7" s="268"/>
      <c r="P7" s="268"/>
      <c r="Q7" s="268"/>
      <c r="R7" s="268"/>
      <c r="S7" s="268"/>
      <c r="T7" s="269"/>
    </row>
    <row r="8" spans="1:22" ht="33" customHeight="1" x14ac:dyDescent="0.2">
      <c r="A8" s="233" t="s">
        <v>12</v>
      </c>
      <c r="B8" s="234"/>
      <c r="C8" s="235"/>
      <c r="D8" s="235"/>
      <c r="E8" s="235"/>
      <c r="F8" s="235"/>
      <c r="G8" s="235"/>
      <c r="H8" s="235"/>
      <c r="I8" s="235"/>
      <c r="J8" s="235"/>
      <c r="K8" s="235"/>
      <c r="L8" s="235"/>
      <c r="M8" s="235"/>
      <c r="N8" s="235"/>
      <c r="O8" s="236"/>
      <c r="P8" s="219" t="s">
        <v>13</v>
      </c>
      <c r="Q8" s="220"/>
      <c r="R8" s="246" t="s">
        <v>14</v>
      </c>
      <c r="S8" s="247"/>
      <c r="T8" s="248"/>
      <c r="U8" s="215"/>
      <c r="V8" s="215"/>
    </row>
    <row r="9" spans="1:22" ht="41.25" customHeight="1" x14ac:dyDescent="0.2">
      <c r="A9" s="249" t="s">
        <v>15</v>
      </c>
      <c r="B9" s="223" t="s">
        <v>16</v>
      </c>
      <c r="C9" s="223" t="s">
        <v>17</v>
      </c>
      <c r="D9" s="223" t="s">
        <v>18</v>
      </c>
      <c r="E9" s="223" t="s">
        <v>19</v>
      </c>
      <c r="F9" s="223" t="s">
        <v>20</v>
      </c>
      <c r="G9" s="243" t="s">
        <v>21</v>
      </c>
      <c r="H9" s="243"/>
      <c r="I9" s="223" t="s">
        <v>22</v>
      </c>
      <c r="J9" s="244" t="s">
        <v>23</v>
      </c>
      <c r="K9" s="223" t="s">
        <v>24</v>
      </c>
      <c r="L9" s="223" t="s">
        <v>25</v>
      </c>
      <c r="M9" s="223" t="s">
        <v>26</v>
      </c>
      <c r="N9" s="223" t="s">
        <v>27</v>
      </c>
      <c r="O9" s="241" t="s">
        <v>28</v>
      </c>
      <c r="P9" s="251" t="s">
        <v>29</v>
      </c>
      <c r="Q9" s="221" t="s">
        <v>30</v>
      </c>
      <c r="R9" s="237" t="s">
        <v>31</v>
      </c>
      <c r="S9" s="239" t="s">
        <v>32</v>
      </c>
      <c r="T9" s="217" t="s">
        <v>33</v>
      </c>
      <c r="U9" s="216"/>
      <c r="V9" s="216"/>
    </row>
    <row r="10" spans="1:22" ht="34.5" customHeight="1" thickBot="1" x14ac:dyDescent="0.25">
      <c r="A10" s="250"/>
      <c r="B10" s="224"/>
      <c r="C10" s="224"/>
      <c r="D10" s="224"/>
      <c r="E10" s="224"/>
      <c r="F10" s="224"/>
      <c r="G10" s="39" t="s">
        <v>34</v>
      </c>
      <c r="H10" s="39" t="s">
        <v>35</v>
      </c>
      <c r="I10" s="224"/>
      <c r="J10" s="245"/>
      <c r="K10" s="224"/>
      <c r="L10" s="224"/>
      <c r="M10" s="224"/>
      <c r="N10" s="224"/>
      <c r="O10" s="242"/>
      <c r="P10" s="221"/>
      <c r="Q10" s="222"/>
      <c r="R10" s="238"/>
      <c r="S10" s="240"/>
      <c r="T10" s="218"/>
      <c r="U10" s="216"/>
      <c r="V10" s="216"/>
    </row>
    <row r="11" spans="1:22" ht="177" customHeight="1" x14ac:dyDescent="0.2">
      <c r="A11" s="159">
        <v>1</v>
      </c>
      <c r="B11" s="129" t="s">
        <v>36</v>
      </c>
      <c r="C11" s="162" t="s">
        <v>37</v>
      </c>
      <c r="D11" s="129" t="s">
        <v>38</v>
      </c>
      <c r="E11" s="125" t="s">
        <v>39</v>
      </c>
      <c r="F11" s="197" t="s">
        <v>40</v>
      </c>
      <c r="G11" s="126">
        <v>43592</v>
      </c>
      <c r="H11" s="126">
        <v>43615</v>
      </c>
      <c r="I11" s="189">
        <f>(H11-G11)/7</f>
        <v>3.2857142857142856</v>
      </c>
      <c r="J11" s="196">
        <v>1</v>
      </c>
      <c r="K11" s="198" t="s">
        <v>41</v>
      </c>
      <c r="L11" s="150">
        <f>AVERAGE(J11:J16)</f>
        <v>1</v>
      </c>
      <c r="M11" s="43" t="s">
        <v>42</v>
      </c>
      <c r="N11" s="112" t="s">
        <v>43</v>
      </c>
      <c r="O11" s="231" t="s">
        <v>44</v>
      </c>
      <c r="P11" s="60" t="s">
        <v>45</v>
      </c>
      <c r="Q11" s="94" t="s">
        <v>46</v>
      </c>
      <c r="R11" s="186">
        <v>44202</v>
      </c>
      <c r="S11" s="116" t="s">
        <v>47</v>
      </c>
      <c r="T11" s="119" t="s">
        <v>48</v>
      </c>
    </row>
    <row r="12" spans="1:22" ht="97.5" customHeight="1" x14ac:dyDescent="0.2">
      <c r="A12" s="160"/>
      <c r="B12" s="130"/>
      <c r="C12" s="163"/>
      <c r="D12" s="130"/>
      <c r="E12" s="125"/>
      <c r="F12" s="197"/>
      <c r="G12" s="126"/>
      <c r="H12" s="126"/>
      <c r="I12" s="189"/>
      <c r="J12" s="196"/>
      <c r="K12" s="198"/>
      <c r="L12" s="151"/>
      <c r="M12" s="43" t="s">
        <v>49</v>
      </c>
      <c r="N12" s="112"/>
      <c r="O12" s="231"/>
      <c r="P12" s="16" t="s">
        <v>50</v>
      </c>
      <c r="Q12" s="95" t="s">
        <v>51</v>
      </c>
      <c r="R12" s="187"/>
      <c r="S12" s="117"/>
      <c r="T12" s="120"/>
    </row>
    <row r="13" spans="1:22" ht="88.5" customHeight="1" x14ac:dyDescent="0.2">
      <c r="A13" s="160"/>
      <c r="B13" s="130"/>
      <c r="C13" s="163"/>
      <c r="D13" s="130"/>
      <c r="E13" s="125"/>
      <c r="F13" s="197"/>
      <c r="G13" s="126"/>
      <c r="H13" s="126"/>
      <c r="I13" s="189"/>
      <c r="J13" s="196"/>
      <c r="K13" s="198"/>
      <c r="L13" s="151"/>
      <c r="M13" s="43" t="s">
        <v>52</v>
      </c>
      <c r="N13" s="112"/>
      <c r="O13" s="231"/>
      <c r="P13" s="16" t="s">
        <v>53</v>
      </c>
      <c r="Q13" s="95" t="s">
        <v>54</v>
      </c>
      <c r="R13" s="187"/>
      <c r="S13" s="117"/>
      <c r="T13" s="120"/>
    </row>
    <row r="14" spans="1:22" ht="118.5" customHeight="1" x14ac:dyDescent="0.2">
      <c r="A14" s="160"/>
      <c r="B14" s="130"/>
      <c r="C14" s="163"/>
      <c r="D14" s="130"/>
      <c r="E14" s="125" t="s">
        <v>55</v>
      </c>
      <c r="F14" s="197" t="s">
        <v>56</v>
      </c>
      <c r="G14" s="126">
        <v>43710</v>
      </c>
      <c r="H14" s="126">
        <v>43738</v>
      </c>
      <c r="I14" s="112">
        <f>(H14-G14)/7</f>
        <v>4</v>
      </c>
      <c r="J14" s="228">
        <v>1</v>
      </c>
      <c r="K14" s="112" t="s">
        <v>57</v>
      </c>
      <c r="L14" s="151"/>
      <c r="M14" s="43" t="s">
        <v>58</v>
      </c>
      <c r="N14" s="112" t="s">
        <v>59</v>
      </c>
      <c r="O14" s="230" t="s">
        <v>60</v>
      </c>
      <c r="P14" s="16" t="s">
        <v>61</v>
      </c>
      <c r="Q14" s="95" t="s">
        <v>51</v>
      </c>
      <c r="R14" s="187"/>
      <c r="S14" s="117"/>
      <c r="T14" s="120"/>
    </row>
    <row r="15" spans="1:22" ht="150" customHeight="1" x14ac:dyDescent="0.2">
      <c r="A15" s="160"/>
      <c r="B15" s="130"/>
      <c r="C15" s="163"/>
      <c r="D15" s="130"/>
      <c r="E15" s="125"/>
      <c r="F15" s="197"/>
      <c r="G15" s="126"/>
      <c r="H15" s="126"/>
      <c r="I15" s="112"/>
      <c r="J15" s="228"/>
      <c r="K15" s="112"/>
      <c r="L15" s="151"/>
      <c r="M15" s="43" t="s">
        <v>62</v>
      </c>
      <c r="N15" s="112"/>
      <c r="O15" s="230"/>
      <c r="P15" s="16" t="s">
        <v>63</v>
      </c>
      <c r="Q15" s="95" t="s">
        <v>54</v>
      </c>
      <c r="R15" s="187"/>
      <c r="S15" s="117"/>
      <c r="T15" s="120"/>
    </row>
    <row r="16" spans="1:22" ht="51.75" customHeight="1" x14ac:dyDescent="0.2">
      <c r="A16" s="160"/>
      <c r="B16" s="130"/>
      <c r="C16" s="163"/>
      <c r="D16" s="130"/>
      <c r="E16" s="138" t="s">
        <v>64</v>
      </c>
      <c r="F16" s="129" t="s">
        <v>56</v>
      </c>
      <c r="G16" s="141">
        <v>43801</v>
      </c>
      <c r="H16" s="141">
        <v>44196</v>
      </c>
      <c r="I16" s="147">
        <f>(H16-G16)/7</f>
        <v>56.428571428571431</v>
      </c>
      <c r="J16" s="199">
        <v>1</v>
      </c>
      <c r="K16" s="132" t="s">
        <v>65</v>
      </c>
      <c r="L16" s="151"/>
      <c r="M16" s="43" t="s">
        <v>66</v>
      </c>
      <c r="N16" s="129" t="s">
        <v>59</v>
      </c>
      <c r="O16" s="229" t="s">
        <v>60</v>
      </c>
      <c r="P16" s="16" t="s">
        <v>67</v>
      </c>
      <c r="Q16" s="95" t="s">
        <v>54</v>
      </c>
      <c r="R16" s="187"/>
      <c r="S16" s="117"/>
      <c r="T16" s="120"/>
    </row>
    <row r="17" spans="1:20" ht="125.25" customHeight="1" x14ac:dyDescent="0.2">
      <c r="A17" s="160"/>
      <c r="B17" s="130"/>
      <c r="C17" s="163"/>
      <c r="D17" s="130"/>
      <c r="E17" s="139"/>
      <c r="F17" s="130"/>
      <c r="G17" s="142"/>
      <c r="H17" s="142"/>
      <c r="I17" s="148"/>
      <c r="J17" s="200"/>
      <c r="K17" s="133"/>
      <c r="L17" s="151"/>
      <c r="M17" s="43" t="s">
        <v>66</v>
      </c>
      <c r="N17" s="130"/>
      <c r="O17" s="229"/>
      <c r="P17" s="16" t="s">
        <v>68</v>
      </c>
      <c r="Q17" s="95" t="s">
        <v>69</v>
      </c>
      <c r="R17" s="187"/>
      <c r="S17" s="117"/>
      <c r="T17" s="120"/>
    </row>
    <row r="18" spans="1:20" ht="125.25" customHeight="1" x14ac:dyDescent="0.2">
      <c r="A18" s="160"/>
      <c r="B18" s="130"/>
      <c r="C18" s="163"/>
      <c r="D18" s="130"/>
      <c r="E18" s="139"/>
      <c r="F18" s="130"/>
      <c r="G18" s="142"/>
      <c r="H18" s="142"/>
      <c r="I18" s="148"/>
      <c r="J18" s="200"/>
      <c r="K18" s="133"/>
      <c r="L18" s="151"/>
      <c r="M18" s="43" t="s">
        <v>70</v>
      </c>
      <c r="N18" s="130"/>
      <c r="O18" s="229"/>
      <c r="P18" s="16" t="s">
        <v>71</v>
      </c>
      <c r="Q18" s="95" t="s">
        <v>72</v>
      </c>
      <c r="R18" s="187"/>
      <c r="S18" s="117"/>
      <c r="T18" s="120"/>
    </row>
    <row r="19" spans="1:20" ht="257.25" customHeight="1" x14ac:dyDescent="0.2">
      <c r="A19" s="160"/>
      <c r="B19" s="130"/>
      <c r="C19" s="163"/>
      <c r="D19" s="130"/>
      <c r="E19" s="139"/>
      <c r="F19" s="130"/>
      <c r="G19" s="142"/>
      <c r="H19" s="142"/>
      <c r="I19" s="148"/>
      <c r="J19" s="200"/>
      <c r="K19" s="133"/>
      <c r="L19" s="151"/>
      <c r="M19" s="43" t="s">
        <v>73</v>
      </c>
      <c r="N19" s="130"/>
      <c r="O19" s="229"/>
      <c r="P19" s="16" t="s">
        <v>74</v>
      </c>
      <c r="Q19" s="95" t="s">
        <v>75</v>
      </c>
      <c r="R19" s="187"/>
      <c r="S19" s="117"/>
      <c r="T19" s="120"/>
    </row>
    <row r="20" spans="1:20" ht="123.75" customHeight="1" x14ac:dyDescent="0.2">
      <c r="A20" s="160"/>
      <c r="B20" s="130"/>
      <c r="C20" s="163"/>
      <c r="D20" s="130"/>
      <c r="E20" s="139"/>
      <c r="F20" s="130"/>
      <c r="G20" s="142"/>
      <c r="H20" s="142"/>
      <c r="I20" s="148"/>
      <c r="J20" s="200"/>
      <c r="K20" s="133"/>
      <c r="L20" s="151"/>
      <c r="M20" s="44" t="s">
        <v>76</v>
      </c>
      <c r="N20" s="130"/>
      <c r="O20" s="229"/>
      <c r="P20" s="16" t="s">
        <v>77</v>
      </c>
      <c r="Q20" s="95" t="s">
        <v>78</v>
      </c>
      <c r="R20" s="187"/>
      <c r="S20" s="117"/>
      <c r="T20" s="120"/>
    </row>
    <row r="21" spans="1:20" ht="165.75" customHeight="1" x14ac:dyDescent="0.2">
      <c r="A21" s="160"/>
      <c r="B21" s="130"/>
      <c r="C21" s="163"/>
      <c r="D21" s="130"/>
      <c r="E21" s="139"/>
      <c r="F21" s="130"/>
      <c r="G21" s="142"/>
      <c r="H21" s="142"/>
      <c r="I21" s="148"/>
      <c r="J21" s="200"/>
      <c r="K21" s="133"/>
      <c r="L21" s="151"/>
      <c r="M21" s="45" t="s">
        <v>79</v>
      </c>
      <c r="N21" s="130"/>
      <c r="O21" s="229"/>
      <c r="P21" s="16" t="s">
        <v>80</v>
      </c>
      <c r="Q21" s="95" t="s">
        <v>81</v>
      </c>
      <c r="R21" s="187"/>
      <c r="S21" s="117"/>
      <c r="T21" s="120"/>
    </row>
    <row r="22" spans="1:20" ht="163.5" customHeight="1" x14ac:dyDescent="0.2">
      <c r="A22" s="160"/>
      <c r="B22" s="130"/>
      <c r="C22" s="163"/>
      <c r="D22" s="130"/>
      <c r="E22" s="139"/>
      <c r="F22" s="130"/>
      <c r="G22" s="142"/>
      <c r="H22" s="142"/>
      <c r="I22" s="148"/>
      <c r="J22" s="200"/>
      <c r="K22" s="133"/>
      <c r="L22" s="151"/>
      <c r="M22" s="45" t="s">
        <v>82</v>
      </c>
      <c r="N22" s="131"/>
      <c r="O22" s="229"/>
      <c r="P22" s="16" t="s">
        <v>83</v>
      </c>
      <c r="Q22" s="95"/>
      <c r="R22" s="187"/>
      <c r="S22" s="117"/>
      <c r="T22" s="120"/>
    </row>
    <row r="23" spans="1:20" ht="163.5" customHeight="1" thickBot="1" x14ac:dyDescent="0.25">
      <c r="A23" s="160"/>
      <c r="B23" s="130"/>
      <c r="C23" s="163"/>
      <c r="D23" s="130"/>
      <c r="E23" s="139"/>
      <c r="F23" s="130"/>
      <c r="G23" s="142"/>
      <c r="H23" s="142"/>
      <c r="I23" s="148"/>
      <c r="J23" s="200"/>
      <c r="K23" s="133"/>
      <c r="L23" s="151"/>
      <c r="M23" s="45" t="s">
        <v>84</v>
      </c>
      <c r="N23" s="41"/>
      <c r="O23" s="42"/>
      <c r="P23" s="61" t="s">
        <v>85</v>
      </c>
      <c r="Q23" s="96" t="s">
        <v>86</v>
      </c>
      <c r="R23" s="188"/>
      <c r="S23" s="118"/>
      <c r="T23" s="121"/>
    </row>
    <row r="24" spans="1:20" ht="157.5" customHeight="1" x14ac:dyDescent="0.2">
      <c r="A24" s="159">
        <v>2</v>
      </c>
      <c r="B24" s="112" t="s">
        <v>87</v>
      </c>
      <c r="C24" s="124" t="s">
        <v>88</v>
      </c>
      <c r="D24" s="112" t="s">
        <v>89</v>
      </c>
      <c r="E24" s="125" t="s">
        <v>39</v>
      </c>
      <c r="F24" s="112" t="s">
        <v>90</v>
      </c>
      <c r="G24" s="126">
        <v>43770</v>
      </c>
      <c r="H24" s="126">
        <v>44073</v>
      </c>
      <c r="I24" s="189">
        <f>(H24-G24)/7</f>
        <v>43.285714285714285</v>
      </c>
      <c r="J24" s="196">
        <v>1</v>
      </c>
      <c r="K24" s="198" t="s">
        <v>91</v>
      </c>
      <c r="L24" s="196">
        <f>AVERAGE(J24:J35)</f>
        <v>1</v>
      </c>
      <c r="M24" s="43" t="s">
        <v>92</v>
      </c>
      <c r="N24" s="112" t="s">
        <v>43</v>
      </c>
      <c r="O24" s="226" t="s">
        <v>93</v>
      </c>
      <c r="P24" s="14" t="s">
        <v>94</v>
      </c>
      <c r="Q24" s="94" t="s">
        <v>51</v>
      </c>
      <c r="R24" s="186">
        <v>44362</v>
      </c>
      <c r="S24" s="116" t="s">
        <v>95</v>
      </c>
      <c r="T24" s="282" t="s">
        <v>96</v>
      </c>
    </row>
    <row r="25" spans="1:20" ht="90.75" customHeight="1" x14ac:dyDescent="0.2">
      <c r="A25" s="160"/>
      <c r="B25" s="112"/>
      <c r="C25" s="124"/>
      <c r="D25" s="112"/>
      <c r="E25" s="125"/>
      <c r="F25" s="112"/>
      <c r="G25" s="126"/>
      <c r="H25" s="126"/>
      <c r="I25" s="189"/>
      <c r="J25" s="196"/>
      <c r="K25" s="198"/>
      <c r="L25" s="196"/>
      <c r="M25" s="43" t="s">
        <v>97</v>
      </c>
      <c r="N25" s="112"/>
      <c r="O25" s="226"/>
      <c r="P25" s="14" t="s">
        <v>98</v>
      </c>
      <c r="Q25" s="97" t="s">
        <v>54</v>
      </c>
      <c r="R25" s="181"/>
      <c r="S25" s="117"/>
      <c r="T25" s="283"/>
    </row>
    <row r="26" spans="1:20" ht="198.75" customHeight="1" x14ac:dyDescent="0.2">
      <c r="A26" s="160"/>
      <c r="B26" s="112"/>
      <c r="C26" s="124"/>
      <c r="D26" s="112"/>
      <c r="E26" s="125"/>
      <c r="F26" s="112"/>
      <c r="G26" s="126"/>
      <c r="H26" s="126"/>
      <c r="I26" s="189"/>
      <c r="J26" s="196"/>
      <c r="K26" s="198"/>
      <c r="L26" s="196"/>
      <c r="M26" s="43" t="s">
        <v>99</v>
      </c>
      <c r="N26" s="112"/>
      <c r="O26" s="226"/>
      <c r="P26" s="14" t="s">
        <v>100</v>
      </c>
      <c r="Q26" s="97" t="s">
        <v>72</v>
      </c>
      <c r="R26" s="181"/>
      <c r="S26" s="117"/>
      <c r="T26" s="283"/>
    </row>
    <row r="27" spans="1:20" ht="170.25" customHeight="1" x14ac:dyDescent="0.2">
      <c r="A27" s="160"/>
      <c r="B27" s="112"/>
      <c r="C27" s="124"/>
      <c r="D27" s="112"/>
      <c r="E27" s="125"/>
      <c r="F27" s="112"/>
      <c r="G27" s="126"/>
      <c r="H27" s="126"/>
      <c r="I27" s="189"/>
      <c r="J27" s="196"/>
      <c r="K27" s="198"/>
      <c r="L27" s="196"/>
      <c r="M27" s="43" t="s">
        <v>101</v>
      </c>
      <c r="N27" s="112"/>
      <c r="O27" s="227"/>
      <c r="P27" s="14" t="s">
        <v>102</v>
      </c>
      <c r="Q27" s="95" t="s">
        <v>75</v>
      </c>
      <c r="R27" s="181"/>
      <c r="S27" s="117"/>
      <c r="T27" s="283"/>
    </row>
    <row r="28" spans="1:20" ht="84.75" customHeight="1" x14ac:dyDescent="0.2">
      <c r="A28" s="160"/>
      <c r="B28" s="112"/>
      <c r="C28" s="124"/>
      <c r="D28" s="112"/>
      <c r="E28" s="125" t="s">
        <v>55</v>
      </c>
      <c r="F28" s="112" t="s">
        <v>103</v>
      </c>
      <c r="G28" s="126">
        <v>43800</v>
      </c>
      <c r="H28" s="126">
        <v>44074</v>
      </c>
      <c r="I28" s="189">
        <f>(H28-G28)/7</f>
        <v>39.142857142857146</v>
      </c>
      <c r="J28" s="196">
        <v>1</v>
      </c>
      <c r="K28" s="198" t="s">
        <v>104</v>
      </c>
      <c r="L28" s="196"/>
      <c r="M28" s="43" t="s">
        <v>105</v>
      </c>
      <c r="N28" s="112" t="s">
        <v>59</v>
      </c>
      <c r="O28" s="201" t="s">
        <v>60</v>
      </c>
      <c r="P28" s="14" t="s">
        <v>106</v>
      </c>
      <c r="Q28" s="97" t="s">
        <v>54</v>
      </c>
      <c r="R28" s="181"/>
      <c r="S28" s="117"/>
      <c r="T28" s="283"/>
    </row>
    <row r="29" spans="1:20" ht="180" customHeight="1" x14ac:dyDescent="0.2">
      <c r="A29" s="160"/>
      <c r="B29" s="112"/>
      <c r="C29" s="124"/>
      <c r="D29" s="112"/>
      <c r="E29" s="125"/>
      <c r="F29" s="112"/>
      <c r="G29" s="126"/>
      <c r="H29" s="126"/>
      <c r="I29" s="189"/>
      <c r="J29" s="196"/>
      <c r="K29" s="198"/>
      <c r="L29" s="196"/>
      <c r="M29" s="46" t="s">
        <v>107</v>
      </c>
      <c r="N29" s="112"/>
      <c r="O29" s="202"/>
      <c r="P29" s="14" t="s">
        <v>108</v>
      </c>
      <c r="Q29" s="97" t="s">
        <v>72</v>
      </c>
      <c r="R29" s="181"/>
      <c r="S29" s="117"/>
      <c r="T29" s="283"/>
    </row>
    <row r="30" spans="1:20" ht="180" customHeight="1" x14ac:dyDescent="0.2">
      <c r="A30" s="160"/>
      <c r="B30" s="112"/>
      <c r="C30" s="124"/>
      <c r="D30" s="112"/>
      <c r="E30" s="125"/>
      <c r="F30" s="112"/>
      <c r="G30" s="126"/>
      <c r="H30" s="126"/>
      <c r="I30" s="189"/>
      <c r="J30" s="196"/>
      <c r="K30" s="198"/>
      <c r="L30" s="196"/>
      <c r="M30" s="46" t="s">
        <v>109</v>
      </c>
      <c r="N30" s="112"/>
      <c r="O30" s="203"/>
      <c r="P30" s="14" t="s">
        <v>102</v>
      </c>
      <c r="Q30" s="95" t="s">
        <v>75</v>
      </c>
      <c r="R30" s="181"/>
      <c r="S30" s="117"/>
      <c r="T30" s="283"/>
    </row>
    <row r="31" spans="1:20" ht="182.25" customHeight="1" x14ac:dyDescent="0.2">
      <c r="A31" s="160"/>
      <c r="B31" s="112"/>
      <c r="C31" s="124"/>
      <c r="D31" s="112"/>
      <c r="E31" s="125" t="s">
        <v>64</v>
      </c>
      <c r="F31" s="112" t="s">
        <v>110</v>
      </c>
      <c r="G31" s="126">
        <v>43832</v>
      </c>
      <c r="H31" s="126">
        <v>44104</v>
      </c>
      <c r="I31" s="189">
        <f>(H31-G31)/7</f>
        <v>38.857142857142854</v>
      </c>
      <c r="J31" s="196">
        <v>1</v>
      </c>
      <c r="K31" s="271" t="s">
        <v>111</v>
      </c>
      <c r="L31" s="196"/>
      <c r="M31" s="43" t="s">
        <v>112</v>
      </c>
      <c r="N31" s="112" t="s">
        <v>113</v>
      </c>
      <c r="O31" s="204" t="s">
        <v>114</v>
      </c>
      <c r="P31" s="74" t="s">
        <v>115</v>
      </c>
      <c r="Q31" s="97" t="s">
        <v>69</v>
      </c>
      <c r="R31" s="181"/>
      <c r="S31" s="117"/>
      <c r="T31" s="283"/>
    </row>
    <row r="32" spans="1:20" ht="149.25" customHeight="1" x14ac:dyDescent="0.2">
      <c r="A32" s="160"/>
      <c r="B32" s="112"/>
      <c r="C32" s="124"/>
      <c r="D32" s="112"/>
      <c r="E32" s="125"/>
      <c r="F32" s="112"/>
      <c r="G32" s="126"/>
      <c r="H32" s="126"/>
      <c r="I32" s="189"/>
      <c r="J32" s="196"/>
      <c r="K32" s="271"/>
      <c r="L32" s="196"/>
      <c r="M32" s="43" t="s">
        <v>116</v>
      </c>
      <c r="N32" s="112"/>
      <c r="O32" s="205"/>
      <c r="P32" s="75" t="s">
        <v>117</v>
      </c>
      <c r="Q32" s="97" t="s">
        <v>72</v>
      </c>
      <c r="R32" s="181"/>
      <c r="S32" s="117"/>
      <c r="T32" s="283"/>
    </row>
    <row r="33" spans="1:22" ht="189" customHeight="1" x14ac:dyDescent="0.2">
      <c r="A33" s="160"/>
      <c r="B33" s="112"/>
      <c r="C33" s="124"/>
      <c r="D33" s="112"/>
      <c r="E33" s="125"/>
      <c r="F33" s="112"/>
      <c r="G33" s="126"/>
      <c r="H33" s="126"/>
      <c r="I33" s="189"/>
      <c r="J33" s="196"/>
      <c r="K33" s="271"/>
      <c r="L33" s="196"/>
      <c r="M33" s="207" t="s">
        <v>118</v>
      </c>
      <c r="N33" s="112"/>
      <c r="O33" s="205"/>
      <c r="P33" s="14" t="s">
        <v>119</v>
      </c>
      <c r="Q33" s="95" t="s">
        <v>75</v>
      </c>
      <c r="R33" s="181"/>
      <c r="S33" s="117"/>
      <c r="T33" s="283"/>
    </row>
    <row r="34" spans="1:22" ht="246.75" customHeight="1" x14ac:dyDescent="0.2">
      <c r="A34" s="160"/>
      <c r="B34" s="112"/>
      <c r="C34" s="124"/>
      <c r="D34" s="112"/>
      <c r="E34" s="125"/>
      <c r="F34" s="112"/>
      <c r="G34" s="126"/>
      <c r="H34" s="126"/>
      <c r="I34" s="189"/>
      <c r="J34" s="196"/>
      <c r="K34" s="271"/>
      <c r="L34" s="196"/>
      <c r="M34" s="207"/>
      <c r="N34" s="112"/>
      <c r="O34" s="205"/>
      <c r="P34" s="14" t="s">
        <v>120</v>
      </c>
      <c r="Q34" s="97" t="s">
        <v>121</v>
      </c>
      <c r="R34" s="181"/>
      <c r="S34" s="117"/>
      <c r="T34" s="283"/>
    </row>
    <row r="35" spans="1:22" ht="329.25" customHeight="1" x14ac:dyDescent="0.2">
      <c r="A35" s="160"/>
      <c r="B35" s="112"/>
      <c r="C35" s="124"/>
      <c r="D35" s="112"/>
      <c r="E35" s="125"/>
      <c r="F35" s="112"/>
      <c r="G35" s="126"/>
      <c r="H35" s="126"/>
      <c r="I35" s="189"/>
      <c r="J35" s="196"/>
      <c r="K35" s="271"/>
      <c r="L35" s="196"/>
      <c r="M35" s="207"/>
      <c r="N35" s="112"/>
      <c r="O35" s="205"/>
      <c r="P35" s="14" t="s">
        <v>122</v>
      </c>
      <c r="Q35" s="97" t="s">
        <v>81</v>
      </c>
      <c r="R35" s="181"/>
      <c r="S35" s="117"/>
      <c r="T35" s="283"/>
    </row>
    <row r="36" spans="1:22" ht="114.75" customHeight="1" thickBot="1" x14ac:dyDescent="0.25">
      <c r="A36" s="161"/>
      <c r="B36" s="112"/>
      <c r="C36" s="124"/>
      <c r="D36" s="112"/>
      <c r="E36" s="125"/>
      <c r="F36" s="112"/>
      <c r="G36" s="126"/>
      <c r="H36" s="126"/>
      <c r="I36" s="189"/>
      <c r="J36" s="196"/>
      <c r="K36" s="271"/>
      <c r="L36" s="196"/>
      <c r="M36" s="207"/>
      <c r="N36" s="112"/>
      <c r="O36" s="206"/>
      <c r="P36" s="14" t="s">
        <v>123</v>
      </c>
      <c r="Q36" s="96" t="s">
        <v>124</v>
      </c>
      <c r="R36" s="182"/>
      <c r="S36" s="118"/>
      <c r="T36" s="284"/>
    </row>
    <row r="37" spans="1:22" ht="147.75" customHeight="1" x14ac:dyDescent="0.2">
      <c r="A37" s="159">
        <v>3</v>
      </c>
      <c r="B37" s="129" t="s">
        <v>125</v>
      </c>
      <c r="C37" s="162" t="s">
        <v>126</v>
      </c>
      <c r="D37" s="129" t="s">
        <v>127</v>
      </c>
      <c r="E37" s="139" t="s">
        <v>39</v>
      </c>
      <c r="F37" s="130" t="s">
        <v>128</v>
      </c>
      <c r="G37" s="142">
        <v>43617</v>
      </c>
      <c r="H37" s="142">
        <v>44074</v>
      </c>
      <c r="I37" s="194">
        <f>(H37-G37)/7</f>
        <v>65.285714285714292</v>
      </c>
      <c r="J37" s="272">
        <v>1</v>
      </c>
      <c r="K37" s="274" t="s">
        <v>129</v>
      </c>
      <c r="L37" s="177">
        <f>AVERAGE(J37:J82)</f>
        <v>1</v>
      </c>
      <c r="M37" s="47" t="s">
        <v>130</v>
      </c>
      <c r="N37" s="130" t="s">
        <v>59</v>
      </c>
      <c r="O37" s="201" t="s">
        <v>131</v>
      </c>
      <c r="P37" s="14" t="s">
        <v>132</v>
      </c>
      <c r="Q37" s="94" t="s">
        <v>46</v>
      </c>
      <c r="R37" s="180"/>
      <c r="S37" s="116"/>
      <c r="T37" s="98" t="s">
        <v>133</v>
      </c>
      <c r="U37" s="63"/>
      <c r="V37" s="64"/>
    </row>
    <row r="38" spans="1:22" ht="216.75" customHeight="1" x14ac:dyDescent="0.2">
      <c r="A38" s="160"/>
      <c r="B38" s="130"/>
      <c r="C38" s="163"/>
      <c r="D38" s="130"/>
      <c r="E38" s="139"/>
      <c r="F38" s="130"/>
      <c r="G38" s="142"/>
      <c r="H38" s="142"/>
      <c r="I38" s="194"/>
      <c r="J38" s="272"/>
      <c r="K38" s="275"/>
      <c r="L38" s="178"/>
      <c r="M38" s="48" t="s">
        <v>134</v>
      </c>
      <c r="N38" s="130"/>
      <c r="O38" s="202"/>
      <c r="P38" s="14" t="s">
        <v>135</v>
      </c>
      <c r="Q38" s="97" t="s">
        <v>51</v>
      </c>
      <c r="R38" s="181"/>
      <c r="S38" s="117"/>
      <c r="T38" s="81"/>
      <c r="U38" s="63"/>
      <c r="V38" s="64"/>
    </row>
    <row r="39" spans="1:22" ht="158.25" customHeight="1" x14ac:dyDescent="0.2">
      <c r="A39" s="160"/>
      <c r="B39" s="130"/>
      <c r="C39" s="163"/>
      <c r="D39" s="130"/>
      <c r="E39" s="139"/>
      <c r="F39" s="130"/>
      <c r="G39" s="142"/>
      <c r="H39" s="142"/>
      <c r="I39" s="194"/>
      <c r="J39" s="272"/>
      <c r="K39" s="275"/>
      <c r="L39" s="178"/>
      <c r="M39" s="49" t="s">
        <v>136</v>
      </c>
      <c r="N39" s="130"/>
      <c r="O39" s="202"/>
      <c r="P39" s="14" t="s">
        <v>137</v>
      </c>
      <c r="Q39" s="97" t="s">
        <v>138</v>
      </c>
      <c r="R39" s="181"/>
      <c r="S39" s="117"/>
      <c r="T39" s="81"/>
      <c r="U39" s="63"/>
      <c r="V39" s="64"/>
    </row>
    <row r="40" spans="1:22" ht="200.25" customHeight="1" x14ac:dyDescent="0.2">
      <c r="A40" s="160"/>
      <c r="B40" s="130"/>
      <c r="C40" s="163"/>
      <c r="D40" s="130"/>
      <c r="E40" s="139"/>
      <c r="F40" s="130"/>
      <c r="G40" s="142"/>
      <c r="H40" s="142"/>
      <c r="I40" s="194"/>
      <c r="J40" s="272"/>
      <c r="K40" s="275"/>
      <c r="L40" s="178"/>
      <c r="M40" s="49" t="s">
        <v>139</v>
      </c>
      <c r="N40" s="130"/>
      <c r="O40" s="202"/>
      <c r="P40" s="14" t="s">
        <v>140</v>
      </c>
      <c r="Q40" s="97" t="s">
        <v>69</v>
      </c>
      <c r="R40" s="181"/>
      <c r="S40" s="117"/>
      <c r="T40" s="81"/>
      <c r="U40" s="63"/>
      <c r="V40" s="64"/>
    </row>
    <row r="41" spans="1:22" ht="273" customHeight="1" x14ac:dyDescent="0.2">
      <c r="A41" s="160"/>
      <c r="B41" s="130"/>
      <c r="C41" s="163"/>
      <c r="D41" s="130"/>
      <c r="E41" s="139"/>
      <c r="F41" s="130"/>
      <c r="G41" s="142"/>
      <c r="H41" s="142"/>
      <c r="I41" s="194"/>
      <c r="J41" s="272"/>
      <c r="K41" s="275"/>
      <c r="L41" s="178"/>
      <c r="M41" s="49" t="s">
        <v>141</v>
      </c>
      <c r="N41" s="130"/>
      <c r="O41" s="202"/>
      <c r="P41" s="14" t="s">
        <v>142</v>
      </c>
      <c r="Q41" s="97" t="s">
        <v>72</v>
      </c>
      <c r="R41" s="181"/>
      <c r="S41" s="117"/>
      <c r="T41" s="81"/>
      <c r="U41" s="63"/>
      <c r="V41" s="64"/>
    </row>
    <row r="42" spans="1:22" ht="385.5" customHeight="1" x14ac:dyDescent="0.2">
      <c r="A42" s="160"/>
      <c r="B42" s="130"/>
      <c r="C42" s="163"/>
      <c r="D42" s="130"/>
      <c r="E42" s="140"/>
      <c r="F42" s="131"/>
      <c r="G42" s="143"/>
      <c r="H42" s="143"/>
      <c r="I42" s="195"/>
      <c r="J42" s="273"/>
      <c r="K42" s="275"/>
      <c r="L42" s="178"/>
      <c r="M42" s="49" t="s">
        <v>143</v>
      </c>
      <c r="N42" s="131"/>
      <c r="O42" s="203"/>
      <c r="P42" s="14" t="s">
        <v>144</v>
      </c>
      <c r="Q42" s="95" t="s">
        <v>75</v>
      </c>
      <c r="R42" s="181"/>
      <c r="S42" s="117"/>
      <c r="T42" s="81"/>
      <c r="U42" s="63"/>
      <c r="V42" s="64"/>
    </row>
    <row r="43" spans="1:22" ht="156" customHeight="1" x14ac:dyDescent="0.2">
      <c r="A43" s="160"/>
      <c r="B43" s="130"/>
      <c r="C43" s="163"/>
      <c r="D43" s="130"/>
      <c r="E43" s="138" t="s">
        <v>55</v>
      </c>
      <c r="F43" s="129" t="s">
        <v>145</v>
      </c>
      <c r="G43" s="141">
        <v>43617</v>
      </c>
      <c r="H43" s="141">
        <v>44104</v>
      </c>
      <c r="I43" s="193">
        <f>(H43-G43)/7</f>
        <v>69.571428571428569</v>
      </c>
      <c r="J43" s="276">
        <v>1</v>
      </c>
      <c r="K43" s="205" t="s">
        <v>146</v>
      </c>
      <c r="L43" s="178"/>
      <c r="M43" s="48" t="s">
        <v>147</v>
      </c>
      <c r="N43" s="129" t="s">
        <v>59</v>
      </c>
      <c r="O43" s="204" t="s">
        <v>148</v>
      </c>
      <c r="P43" s="14" t="s">
        <v>149</v>
      </c>
      <c r="Q43" s="95" t="s">
        <v>46</v>
      </c>
      <c r="R43" s="181"/>
      <c r="S43" s="117"/>
      <c r="T43" s="81"/>
      <c r="U43" s="65"/>
      <c r="V43" s="64"/>
    </row>
    <row r="44" spans="1:22" ht="188.25" customHeight="1" x14ac:dyDescent="0.2">
      <c r="A44" s="160"/>
      <c r="B44" s="130"/>
      <c r="C44" s="163"/>
      <c r="D44" s="130"/>
      <c r="E44" s="139"/>
      <c r="F44" s="130"/>
      <c r="G44" s="142"/>
      <c r="H44" s="142"/>
      <c r="I44" s="194"/>
      <c r="J44" s="277"/>
      <c r="K44" s="205"/>
      <c r="L44" s="178"/>
      <c r="M44" s="48" t="s">
        <v>150</v>
      </c>
      <c r="N44" s="130"/>
      <c r="O44" s="205"/>
      <c r="P44" s="14" t="s">
        <v>151</v>
      </c>
      <c r="Q44" s="95" t="s">
        <v>51</v>
      </c>
      <c r="R44" s="181"/>
      <c r="S44" s="117"/>
      <c r="T44" s="81"/>
      <c r="U44" s="65"/>
      <c r="V44" s="64"/>
    </row>
    <row r="45" spans="1:22" ht="200.25" customHeight="1" x14ac:dyDescent="0.2">
      <c r="A45" s="160"/>
      <c r="B45" s="130"/>
      <c r="C45" s="163"/>
      <c r="D45" s="130"/>
      <c r="E45" s="139"/>
      <c r="F45" s="130"/>
      <c r="G45" s="142"/>
      <c r="H45" s="142"/>
      <c r="I45" s="194"/>
      <c r="J45" s="277"/>
      <c r="K45" s="205"/>
      <c r="L45" s="178"/>
      <c r="M45" s="48" t="s">
        <v>152</v>
      </c>
      <c r="N45" s="130"/>
      <c r="O45" s="205"/>
      <c r="P45" s="14" t="s">
        <v>153</v>
      </c>
      <c r="Q45" s="95" t="s">
        <v>138</v>
      </c>
      <c r="R45" s="181"/>
      <c r="S45" s="117"/>
      <c r="T45" s="81"/>
      <c r="U45" s="65"/>
      <c r="V45" s="64"/>
    </row>
    <row r="46" spans="1:22" ht="209.25" customHeight="1" x14ac:dyDescent="0.2">
      <c r="A46" s="160"/>
      <c r="B46" s="130"/>
      <c r="C46" s="163"/>
      <c r="D46" s="130"/>
      <c r="E46" s="139"/>
      <c r="F46" s="130"/>
      <c r="G46" s="142"/>
      <c r="H46" s="142"/>
      <c r="I46" s="194"/>
      <c r="J46" s="277"/>
      <c r="K46" s="205"/>
      <c r="L46" s="178"/>
      <c r="M46" s="48" t="s">
        <v>154</v>
      </c>
      <c r="N46" s="130"/>
      <c r="O46" s="205"/>
      <c r="P46" s="14" t="s">
        <v>140</v>
      </c>
      <c r="Q46" s="97" t="s">
        <v>69</v>
      </c>
      <c r="R46" s="181"/>
      <c r="S46" s="117"/>
      <c r="T46" s="81"/>
      <c r="U46" s="65"/>
      <c r="V46" s="64"/>
    </row>
    <row r="47" spans="1:22" ht="363" customHeight="1" x14ac:dyDescent="0.2">
      <c r="A47" s="160"/>
      <c r="B47" s="130"/>
      <c r="C47" s="163"/>
      <c r="D47" s="130"/>
      <c r="E47" s="139"/>
      <c r="F47" s="130"/>
      <c r="G47" s="142"/>
      <c r="H47" s="142"/>
      <c r="I47" s="194"/>
      <c r="J47" s="277"/>
      <c r="K47" s="205"/>
      <c r="L47" s="178"/>
      <c r="M47" s="48" t="s">
        <v>155</v>
      </c>
      <c r="N47" s="130"/>
      <c r="O47" s="205"/>
      <c r="P47" s="14" t="s">
        <v>156</v>
      </c>
      <c r="Q47" s="97" t="s">
        <v>72</v>
      </c>
      <c r="R47" s="181"/>
      <c r="S47" s="117"/>
      <c r="T47" s="81"/>
      <c r="U47" s="65"/>
      <c r="V47" s="64"/>
    </row>
    <row r="48" spans="1:22" ht="146.25" customHeight="1" x14ac:dyDescent="0.2">
      <c r="A48" s="160"/>
      <c r="B48" s="130"/>
      <c r="C48" s="163"/>
      <c r="D48" s="130"/>
      <c r="E48" s="140"/>
      <c r="F48" s="131"/>
      <c r="G48" s="143"/>
      <c r="H48" s="143"/>
      <c r="I48" s="195"/>
      <c r="J48" s="278"/>
      <c r="K48" s="206"/>
      <c r="L48" s="178"/>
      <c r="M48" s="48" t="s">
        <v>157</v>
      </c>
      <c r="N48" s="131"/>
      <c r="O48" s="206"/>
      <c r="P48" s="14" t="s">
        <v>158</v>
      </c>
      <c r="Q48" s="95" t="s">
        <v>75</v>
      </c>
      <c r="R48" s="181"/>
      <c r="S48" s="117"/>
      <c r="T48" s="81"/>
      <c r="U48" s="65"/>
      <c r="V48" s="64"/>
    </row>
    <row r="49" spans="1:20" ht="85.5" customHeight="1" x14ac:dyDescent="0.2">
      <c r="A49" s="160"/>
      <c r="B49" s="130"/>
      <c r="C49" s="163"/>
      <c r="D49" s="130"/>
      <c r="E49" s="138" t="s">
        <v>64</v>
      </c>
      <c r="F49" s="129" t="s">
        <v>159</v>
      </c>
      <c r="G49" s="141">
        <v>43654</v>
      </c>
      <c r="H49" s="141">
        <v>44195</v>
      </c>
      <c r="I49" s="193">
        <f>(H49-G49)/7</f>
        <v>77.285714285714292</v>
      </c>
      <c r="J49" s="199">
        <v>1</v>
      </c>
      <c r="K49" s="190" t="s">
        <v>160</v>
      </c>
      <c r="L49" s="178"/>
      <c r="M49" s="48" t="s">
        <v>161</v>
      </c>
      <c r="N49" s="129" t="s">
        <v>43</v>
      </c>
      <c r="O49" s="204" t="s">
        <v>162</v>
      </c>
      <c r="P49" s="16" t="s">
        <v>163</v>
      </c>
      <c r="Q49" s="95" t="s">
        <v>51</v>
      </c>
      <c r="R49" s="181"/>
      <c r="S49" s="117"/>
      <c r="T49" s="81"/>
    </row>
    <row r="50" spans="1:20" ht="81" customHeight="1" x14ac:dyDescent="0.2">
      <c r="A50" s="160"/>
      <c r="B50" s="130"/>
      <c r="C50" s="163"/>
      <c r="D50" s="130"/>
      <c r="E50" s="139"/>
      <c r="F50" s="130"/>
      <c r="G50" s="142"/>
      <c r="H50" s="142"/>
      <c r="I50" s="194"/>
      <c r="J50" s="200"/>
      <c r="K50" s="191"/>
      <c r="L50" s="178"/>
      <c r="M50" s="48" t="s">
        <v>164</v>
      </c>
      <c r="N50" s="130"/>
      <c r="O50" s="205"/>
      <c r="P50" s="16" t="s">
        <v>163</v>
      </c>
      <c r="Q50" s="95" t="s">
        <v>138</v>
      </c>
      <c r="R50" s="181"/>
      <c r="S50" s="117"/>
      <c r="T50" s="81"/>
    </row>
    <row r="51" spans="1:20" ht="144.75" customHeight="1" x14ac:dyDescent="0.2">
      <c r="A51" s="160"/>
      <c r="B51" s="130"/>
      <c r="C51" s="163"/>
      <c r="D51" s="130"/>
      <c r="E51" s="139"/>
      <c r="F51" s="130"/>
      <c r="G51" s="142"/>
      <c r="H51" s="142"/>
      <c r="I51" s="194"/>
      <c r="J51" s="200"/>
      <c r="K51" s="191"/>
      <c r="L51" s="178"/>
      <c r="M51" s="48" t="s">
        <v>165</v>
      </c>
      <c r="N51" s="130"/>
      <c r="O51" s="205"/>
      <c r="P51" s="16" t="s">
        <v>166</v>
      </c>
      <c r="Q51" s="97" t="s">
        <v>69</v>
      </c>
      <c r="R51" s="181"/>
      <c r="S51" s="117"/>
      <c r="T51" s="81"/>
    </row>
    <row r="52" spans="1:20" ht="173.25" customHeight="1" x14ac:dyDescent="0.2">
      <c r="A52" s="160"/>
      <c r="B52" s="130"/>
      <c r="C52" s="163"/>
      <c r="D52" s="130"/>
      <c r="E52" s="139"/>
      <c r="F52" s="130"/>
      <c r="G52" s="142"/>
      <c r="H52" s="142"/>
      <c r="I52" s="194"/>
      <c r="J52" s="200"/>
      <c r="K52" s="191"/>
      <c r="L52" s="178"/>
      <c r="M52" s="48" t="s">
        <v>167</v>
      </c>
      <c r="N52" s="130"/>
      <c r="O52" s="205"/>
      <c r="P52" s="16" t="s">
        <v>168</v>
      </c>
      <c r="Q52" s="97" t="s">
        <v>72</v>
      </c>
      <c r="R52" s="181"/>
      <c r="S52" s="117"/>
      <c r="T52" s="81"/>
    </row>
    <row r="53" spans="1:20" ht="143.25" customHeight="1" x14ac:dyDescent="0.2">
      <c r="A53" s="160"/>
      <c r="B53" s="130"/>
      <c r="C53" s="163"/>
      <c r="D53" s="130"/>
      <c r="E53" s="139"/>
      <c r="F53" s="130"/>
      <c r="G53" s="142"/>
      <c r="H53" s="142"/>
      <c r="I53" s="194"/>
      <c r="J53" s="200"/>
      <c r="K53" s="191"/>
      <c r="L53" s="178"/>
      <c r="M53" s="48" t="s">
        <v>169</v>
      </c>
      <c r="N53" s="130"/>
      <c r="O53" s="205"/>
      <c r="P53" s="14" t="s">
        <v>170</v>
      </c>
      <c r="Q53" s="95" t="s">
        <v>75</v>
      </c>
      <c r="R53" s="181"/>
      <c r="S53" s="117"/>
      <c r="T53" s="81"/>
    </row>
    <row r="54" spans="1:20" ht="96" customHeight="1" x14ac:dyDescent="0.2">
      <c r="A54" s="160"/>
      <c r="B54" s="130"/>
      <c r="C54" s="163"/>
      <c r="D54" s="130"/>
      <c r="E54" s="140"/>
      <c r="F54" s="131"/>
      <c r="G54" s="143"/>
      <c r="H54" s="143"/>
      <c r="I54" s="195"/>
      <c r="J54" s="208"/>
      <c r="K54" s="192"/>
      <c r="L54" s="178"/>
      <c r="M54" s="48" t="s">
        <v>171</v>
      </c>
      <c r="N54" s="131"/>
      <c r="O54" s="206"/>
      <c r="P54" s="14" t="s">
        <v>172</v>
      </c>
      <c r="Q54" s="95" t="s">
        <v>78</v>
      </c>
      <c r="R54" s="181"/>
      <c r="S54" s="117"/>
      <c r="T54" s="81"/>
    </row>
    <row r="55" spans="1:20" ht="85.5" customHeight="1" x14ac:dyDescent="0.2">
      <c r="A55" s="160"/>
      <c r="B55" s="130"/>
      <c r="C55" s="163"/>
      <c r="D55" s="130"/>
      <c r="E55" s="138" t="s">
        <v>173</v>
      </c>
      <c r="F55" s="129" t="s">
        <v>174</v>
      </c>
      <c r="G55" s="141">
        <v>43654</v>
      </c>
      <c r="H55" s="141">
        <v>44195</v>
      </c>
      <c r="I55" s="193">
        <f>(H55-G55)/7</f>
        <v>77.285714285714292</v>
      </c>
      <c r="J55" s="199">
        <v>1</v>
      </c>
      <c r="K55" s="190" t="s">
        <v>175</v>
      </c>
      <c r="L55" s="178"/>
      <c r="M55" s="48" t="s">
        <v>176</v>
      </c>
      <c r="N55" s="129" t="s">
        <v>43</v>
      </c>
      <c r="O55" s="204" t="s">
        <v>177</v>
      </c>
      <c r="P55" s="16" t="s">
        <v>178</v>
      </c>
      <c r="Q55" s="95" t="s">
        <v>51</v>
      </c>
      <c r="R55" s="181"/>
      <c r="S55" s="117"/>
      <c r="T55" s="81"/>
    </row>
    <row r="56" spans="1:20" ht="92.25" customHeight="1" x14ac:dyDescent="0.2">
      <c r="A56" s="160"/>
      <c r="B56" s="130"/>
      <c r="C56" s="163"/>
      <c r="D56" s="130"/>
      <c r="E56" s="139"/>
      <c r="F56" s="130"/>
      <c r="G56" s="142"/>
      <c r="H56" s="142"/>
      <c r="I56" s="194"/>
      <c r="J56" s="200"/>
      <c r="K56" s="191"/>
      <c r="L56" s="178"/>
      <c r="M56" s="48" t="s">
        <v>179</v>
      </c>
      <c r="N56" s="130"/>
      <c r="O56" s="205"/>
      <c r="P56" s="16" t="s">
        <v>180</v>
      </c>
      <c r="Q56" s="95" t="s">
        <v>138</v>
      </c>
      <c r="R56" s="181"/>
      <c r="S56" s="117"/>
      <c r="T56" s="81"/>
    </row>
    <row r="57" spans="1:20" ht="148.5" customHeight="1" x14ac:dyDescent="0.2">
      <c r="A57" s="160"/>
      <c r="B57" s="130"/>
      <c r="C57" s="163"/>
      <c r="D57" s="130"/>
      <c r="E57" s="139"/>
      <c r="F57" s="130"/>
      <c r="G57" s="142"/>
      <c r="H57" s="142"/>
      <c r="I57" s="194"/>
      <c r="J57" s="200"/>
      <c r="K57" s="191"/>
      <c r="L57" s="178"/>
      <c r="M57" s="48" t="s">
        <v>165</v>
      </c>
      <c r="N57" s="130"/>
      <c r="O57" s="205"/>
      <c r="P57" s="16" t="s">
        <v>181</v>
      </c>
      <c r="Q57" s="97" t="s">
        <v>69</v>
      </c>
      <c r="R57" s="181"/>
      <c r="S57" s="117"/>
      <c r="T57" s="81"/>
    </row>
    <row r="58" spans="1:20" ht="138" customHeight="1" x14ac:dyDescent="0.2">
      <c r="A58" s="160"/>
      <c r="B58" s="130"/>
      <c r="C58" s="163"/>
      <c r="D58" s="130"/>
      <c r="E58" s="139"/>
      <c r="F58" s="130"/>
      <c r="G58" s="142"/>
      <c r="H58" s="142"/>
      <c r="I58" s="194"/>
      <c r="J58" s="200"/>
      <c r="K58" s="191"/>
      <c r="L58" s="178"/>
      <c r="M58" s="48" t="s">
        <v>182</v>
      </c>
      <c r="N58" s="130"/>
      <c r="O58" s="205"/>
      <c r="P58" s="16" t="s">
        <v>183</v>
      </c>
      <c r="Q58" s="97" t="s">
        <v>72</v>
      </c>
      <c r="R58" s="181"/>
      <c r="S58" s="117"/>
      <c r="T58" s="81"/>
    </row>
    <row r="59" spans="1:20" ht="137.25" customHeight="1" x14ac:dyDescent="0.2">
      <c r="A59" s="160"/>
      <c r="B59" s="130"/>
      <c r="C59" s="163"/>
      <c r="D59" s="130"/>
      <c r="E59" s="139"/>
      <c r="F59" s="130"/>
      <c r="G59" s="142"/>
      <c r="H59" s="142"/>
      <c r="I59" s="194"/>
      <c r="J59" s="200"/>
      <c r="K59" s="191"/>
      <c r="L59" s="178"/>
      <c r="M59" s="48" t="s">
        <v>184</v>
      </c>
      <c r="N59" s="130"/>
      <c r="O59" s="205"/>
      <c r="P59" s="14" t="s">
        <v>185</v>
      </c>
      <c r="Q59" s="95" t="s">
        <v>75</v>
      </c>
      <c r="R59" s="181"/>
      <c r="S59" s="117"/>
      <c r="T59" s="81"/>
    </row>
    <row r="60" spans="1:20" ht="130.5" customHeight="1" x14ac:dyDescent="0.2">
      <c r="A60" s="160"/>
      <c r="B60" s="130"/>
      <c r="C60" s="163"/>
      <c r="D60" s="130"/>
      <c r="E60" s="140"/>
      <c r="F60" s="131"/>
      <c r="G60" s="143"/>
      <c r="H60" s="143"/>
      <c r="I60" s="195"/>
      <c r="J60" s="208"/>
      <c r="K60" s="192"/>
      <c r="L60" s="178"/>
      <c r="M60" s="48" t="s">
        <v>186</v>
      </c>
      <c r="N60" s="131"/>
      <c r="O60" s="206"/>
      <c r="P60" s="14" t="s">
        <v>187</v>
      </c>
      <c r="Q60" s="95" t="s">
        <v>78</v>
      </c>
      <c r="R60" s="181"/>
      <c r="S60" s="117"/>
      <c r="T60" s="81"/>
    </row>
    <row r="61" spans="1:20" ht="90" customHeight="1" x14ac:dyDescent="0.2">
      <c r="A61" s="160"/>
      <c r="B61" s="130"/>
      <c r="C61" s="163"/>
      <c r="D61" s="130"/>
      <c r="E61" s="138" t="s">
        <v>188</v>
      </c>
      <c r="F61" s="129" t="s">
        <v>189</v>
      </c>
      <c r="G61" s="141">
        <v>43808</v>
      </c>
      <c r="H61" s="141">
        <v>43921</v>
      </c>
      <c r="I61" s="193">
        <f>(H61-G61)/7</f>
        <v>16.142857142857142</v>
      </c>
      <c r="J61" s="199">
        <v>1</v>
      </c>
      <c r="K61" s="190" t="s">
        <v>190</v>
      </c>
      <c r="L61" s="178"/>
      <c r="M61" s="48" t="s">
        <v>66</v>
      </c>
      <c r="N61" s="129" t="s">
        <v>59</v>
      </c>
      <c r="O61" s="204" t="s">
        <v>60</v>
      </c>
      <c r="P61" s="74" t="s">
        <v>191</v>
      </c>
      <c r="Q61" s="95" t="s">
        <v>138</v>
      </c>
      <c r="R61" s="181"/>
      <c r="S61" s="117"/>
      <c r="T61" s="81"/>
    </row>
    <row r="62" spans="1:20" ht="114.75" customHeight="1" x14ac:dyDescent="0.2">
      <c r="A62" s="160"/>
      <c r="B62" s="130"/>
      <c r="C62" s="163"/>
      <c r="D62" s="130"/>
      <c r="E62" s="139"/>
      <c r="F62" s="130"/>
      <c r="G62" s="142"/>
      <c r="H62" s="142"/>
      <c r="I62" s="194"/>
      <c r="J62" s="200"/>
      <c r="K62" s="191"/>
      <c r="L62" s="178"/>
      <c r="M62" s="48" t="s">
        <v>192</v>
      </c>
      <c r="N62" s="130"/>
      <c r="O62" s="205"/>
      <c r="P62" s="74" t="s">
        <v>193</v>
      </c>
      <c r="Q62" s="97" t="s">
        <v>69</v>
      </c>
      <c r="R62" s="181"/>
      <c r="S62" s="117"/>
      <c r="T62" s="81"/>
    </row>
    <row r="63" spans="1:20" ht="132" customHeight="1" x14ac:dyDescent="0.2">
      <c r="A63" s="160"/>
      <c r="B63" s="130"/>
      <c r="C63" s="163"/>
      <c r="D63" s="130"/>
      <c r="E63" s="139"/>
      <c r="F63" s="130"/>
      <c r="G63" s="142"/>
      <c r="H63" s="142"/>
      <c r="I63" s="194"/>
      <c r="J63" s="200"/>
      <c r="K63" s="191"/>
      <c r="L63" s="178"/>
      <c r="M63" s="48" t="s">
        <v>194</v>
      </c>
      <c r="N63" s="130"/>
      <c r="O63" s="205"/>
      <c r="P63" s="74" t="s">
        <v>195</v>
      </c>
      <c r="Q63" s="97" t="s">
        <v>72</v>
      </c>
      <c r="R63" s="181"/>
      <c r="S63" s="117"/>
      <c r="T63" s="81"/>
    </row>
    <row r="64" spans="1:20" ht="257.25" customHeight="1" x14ac:dyDescent="0.2">
      <c r="A64" s="160"/>
      <c r="B64" s="130"/>
      <c r="C64" s="163"/>
      <c r="D64" s="130"/>
      <c r="E64" s="139"/>
      <c r="F64" s="130"/>
      <c r="G64" s="142"/>
      <c r="H64" s="142"/>
      <c r="I64" s="194"/>
      <c r="J64" s="200"/>
      <c r="K64" s="191"/>
      <c r="L64" s="178"/>
      <c r="M64" s="48" t="s">
        <v>196</v>
      </c>
      <c r="N64" s="130"/>
      <c r="O64" s="205"/>
      <c r="P64" s="14" t="s">
        <v>197</v>
      </c>
      <c r="Q64" s="95" t="s">
        <v>75</v>
      </c>
      <c r="R64" s="181"/>
      <c r="S64" s="117"/>
      <c r="T64" s="81"/>
    </row>
    <row r="65" spans="1:20" ht="85.5" customHeight="1" x14ac:dyDescent="0.2">
      <c r="A65" s="160"/>
      <c r="B65" s="130"/>
      <c r="C65" s="163"/>
      <c r="D65" s="130"/>
      <c r="E65" s="140"/>
      <c r="F65" s="131"/>
      <c r="G65" s="143"/>
      <c r="H65" s="143"/>
      <c r="I65" s="195"/>
      <c r="J65" s="208"/>
      <c r="K65" s="192"/>
      <c r="L65" s="178"/>
      <c r="M65" s="48" t="s">
        <v>198</v>
      </c>
      <c r="N65" s="131"/>
      <c r="O65" s="206"/>
      <c r="P65" s="14" t="s">
        <v>199</v>
      </c>
      <c r="Q65" s="97" t="s">
        <v>78</v>
      </c>
      <c r="R65" s="181"/>
      <c r="S65" s="117"/>
      <c r="T65" s="81"/>
    </row>
    <row r="66" spans="1:20" ht="114" customHeight="1" x14ac:dyDescent="0.2">
      <c r="A66" s="160"/>
      <c r="B66" s="130"/>
      <c r="C66" s="163"/>
      <c r="D66" s="130"/>
      <c r="E66" s="138" t="s">
        <v>200</v>
      </c>
      <c r="F66" s="129" t="s">
        <v>201</v>
      </c>
      <c r="G66" s="141">
        <v>43821</v>
      </c>
      <c r="H66" s="141">
        <v>44316</v>
      </c>
      <c r="I66" s="147">
        <f>(H66-G66)/7</f>
        <v>70.714285714285708</v>
      </c>
      <c r="J66" s="199">
        <v>1</v>
      </c>
      <c r="K66" s="132" t="s">
        <v>202</v>
      </c>
      <c r="L66" s="178"/>
      <c r="M66" s="48" t="s">
        <v>192</v>
      </c>
      <c r="N66" s="129" t="s">
        <v>59</v>
      </c>
      <c r="O66" s="135" t="s">
        <v>203</v>
      </c>
      <c r="P66" s="74" t="s">
        <v>204</v>
      </c>
      <c r="Q66" s="97" t="s">
        <v>69</v>
      </c>
      <c r="R66" s="181"/>
      <c r="S66" s="117"/>
      <c r="T66" s="81"/>
    </row>
    <row r="67" spans="1:20" ht="155.25" customHeight="1" x14ac:dyDescent="0.2">
      <c r="A67" s="160"/>
      <c r="B67" s="130"/>
      <c r="C67" s="163"/>
      <c r="D67" s="130"/>
      <c r="E67" s="139"/>
      <c r="F67" s="130"/>
      <c r="G67" s="142"/>
      <c r="H67" s="142"/>
      <c r="I67" s="148"/>
      <c r="J67" s="200"/>
      <c r="K67" s="133"/>
      <c r="L67" s="178"/>
      <c r="M67" s="48" t="s">
        <v>205</v>
      </c>
      <c r="N67" s="130"/>
      <c r="O67" s="136"/>
      <c r="P67" s="74" t="s">
        <v>206</v>
      </c>
      <c r="Q67" s="97" t="s">
        <v>72</v>
      </c>
      <c r="R67" s="181"/>
      <c r="S67" s="117"/>
      <c r="T67" s="81"/>
    </row>
    <row r="68" spans="1:20" ht="132.75" customHeight="1" x14ac:dyDescent="0.2">
      <c r="A68" s="160"/>
      <c r="B68" s="130"/>
      <c r="C68" s="163"/>
      <c r="D68" s="130"/>
      <c r="E68" s="139"/>
      <c r="F68" s="130"/>
      <c r="G68" s="142"/>
      <c r="H68" s="142"/>
      <c r="I68" s="148"/>
      <c r="J68" s="200"/>
      <c r="K68" s="133"/>
      <c r="L68" s="178"/>
      <c r="M68" s="48" t="s">
        <v>207</v>
      </c>
      <c r="N68" s="130"/>
      <c r="O68" s="136"/>
      <c r="P68" s="14" t="s">
        <v>208</v>
      </c>
      <c r="Q68" s="95" t="s">
        <v>75</v>
      </c>
      <c r="R68" s="181"/>
      <c r="S68" s="117"/>
      <c r="T68" s="81"/>
    </row>
    <row r="69" spans="1:20" ht="151.5" customHeight="1" x14ac:dyDescent="0.2">
      <c r="A69" s="160"/>
      <c r="B69" s="130"/>
      <c r="C69" s="163"/>
      <c r="D69" s="130"/>
      <c r="E69" s="139"/>
      <c r="F69" s="130"/>
      <c r="G69" s="142"/>
      <c r="H69" s="142"/>
      <c r="I69" s="148"/>
      <c r="J69" s="200"/>
      <c r="K69" s="133"/>
      <c r="L69" s="178"/>
      <c r="M69" s="48" t="s">
        <v>209</v>
      </c>
      <c r="N69" s="130"/>
      <c r="O69" s="136"/>
      <c r="P69" s="14" t="s">
        <v>210</v>
      </c>
      <c r="Q69" s="97" t="s">
        <v>78</v>
      </c>
      <c r="R69" s="181"/>
      <c r="S69" s="117"/>
      <c r="T69" s="81"/>
    </row>
    <row r="70" spans="1:20" ht="170.25" customHeight="1" x14ac:dyDescent="0.2">
      <c r="A70" s="160"/>
      <c r="B70" s="130"/>
      <c r="C70" s="163"/>
      <c r="D70" s="130"/>
      <c r="E70" s="139"/>
      <c r="F70" s="130"/>
      <c r="G70" s="142"/>
      <c r="H70" s="142"/>
      <c r="I70" s="148"/>
      <c r="J70" s="200"/>
      <c r="K70" s="133"/>
      <c r="L70" s="178"/>
      <c r="M70" s="48" t="s">
        <v>211</v>
      </c>
      <c r="N70" s="130"/>
      <c r="O70" s="136"/>
      <c r="P70" s="14" t="s">
        <v>212</v>
      </c>
      <c r="Q70" s="97" t="s">
        <v>213</v>
      </c>
      <c r="R70" s="181"/>
      <c r="S70" s="117"/>
      <c r="T70" s="81"/>
    </row>
    <row r="71" spans="1:20" ht="250.5" customHeight="1" x14ac:dyDescent="0.2">
      <c r="A71" s="160"/>
      <c r="B71" s="130"/>
      <c r="C71" s="163"/>
      <c r="D71" s="130"/>
      <c r="E71" s="139"/>
      <c r="F71" s="130"/>
      <c r="G71" s="142"/>
      <c r="H71" s="142"/>
      <c r="I71" s="148"/>
      <c r="J71" s="200"/>
      <c r="K71" s="133"/>
      <c r="L71" s="178"/>
      <c r="M71" s="48" t="s">
        <v>214</v>
      </c>
      <c r="N71" s="130"/>
      <c r="O71" s="136"/>
      <c r="P71" s="14" t="s">
        <v>215</v>
      </c>
      <c r="Q71" s="97" t="s">
        <v>216</v>
      </c>
      <c r="R71" s="181"/>
      <c r="S71" s="117"/>
      <c r="T71" s="81"/>
    </row>
    <row r="72" spans="1:20" ht="250.5" customHeight="1" x14ac:dyDescent="0.2">
      <c r="A72" s="160"/>
      <c r="B72" s="130"/>
      <c r="C72" s="163"/>
      <c r="D72" s="130"/>
      <c r="E72" s="140"/>
      <c r="F72" s="131"/>
      <c r="G72" s="143"/>
      <c r="H72" s="143"/>
      <c r="I72" s="149"/>
      <c r="J72" s="208"/>
      <c r="K72" s="134"/>
      <c r="L72" s="178"/>
      <c r="M72" s="48" t="s">
        <v>217</v>
      </c>
      <c r="N72" s="131"/>
      <c r="O72" s="137"/>
      <c r="P72" s="14" t="s">
        <v>218</v>
      </c>
      <c r="Q72" s="97" t="s">
        <v>86</v>
      </c>
      <c r="R72" s="181"/>
      <c r="S72" s="117"/>
      <c r="T72" s="81"/>
    </row>
    <row r="73" spans="1:20" ht="89.25" customHeight="1" x14ac:dyDescent="0.2">
      <c r="A73" s="160"/>
      <c r="B73" s="130"/>
      <c r="C73" s="163"/>
      <c r="D73" s="130"/>
      <c r="E73" s="138" t="s">
        <v>219</v>
      </c>
      <c r="F73" s="129" t="s">
        <v>220</v>
      </c>
      <c r="G73" s="141">
        <v>43953</v>
      </c>
      <c r="H73" s="144">
        <v>44347</v>
      </c>
      <c r="I73" s="147">
        <f>(H73-G73)/7</f>
        <v>56.285714285714285</v>
      </c>
      <c r="J73" s="199">
        <v>1</v>
      </c>
      <c r="K73" s="132" t="s">
        <v>221</v>
      </c>
      <c r="L73" s="178"/>
      <c r="M73" s="50" t="s">
        <v>66</v>
      </c>
      <c r="N73" s="129" t="s">
        <v>59</v>
      </c>
      <c r="O73" s="183" t="s">
        <v>222</v>
      </c>
      <c r="P73" s="74" t="s">
        <v>223</v>
      </c>
      <c r="Q73" s="97" t="s">
        <v>69</v>
      </c>
      <c r="R73" s="181"/>
      <c r="S73" s="117"/>
      <c r="T73" s="81"/>
    </row>
    <row r="74" spans="1:20" ht="130.5" customHeight="1" x14ac:dyDescent="0.2">
      <c r="A74" s="160"/>
      <c r="B74" s="130"/>
      <c r="C74" s="163"/>
      <c r="D74" s="130"/>
      <c r="E74" s="139"/>
      <c r="F74" s="130"/>
      <c r="G74" s="142"/>
      <c r="H74" s="145"/>
      <c r="I74" s="148"/>
      <c r="J74" s="200"/>
      <c r="K74" s="133"/>
      <c r="L74" s="178"/>
      <c r="M74" s="50" t="s">
        <v>224</v>
      </c>
      <c r="N74" s="130"/>
      <c r="O74" s="184"/>
      <c r="P74" s="74" t="s">
        <v>225</v>
      </c>
      <c r="Q74" s="97" t="s">
        <v>72</v>
      </c>
      <c r="R74" s="181"/>
      <c r="S74" s="117"/>
      <c r="T74" s="81"/>
    </row>
    <row r="75" spans="1:20" ht="257.25" customHeight="1" x14ac:dyDescent="0.2">
      <c r="A75" s="160"/>
      <c r="B75" s="130"/>
      <c r="C75" s="163"/>
      <c r="D75" s="130"/>
      <c r="E75" s="139"/>
      <c r="F75" s="130"/>
      <c r="G75" s="142"/>
      <c r="H75" s="145"/>
      <c r="I75" s="148"/>
      <c r="J75" s="200"/>
      <c r="K75" s="133"/>
      <c r="L75" s="178"/>
      <c r="M75" s="50" t="s">
        <v>226</v>
      </c>
      <c r="N75" s="130"/>
      <c r="O75" s="184"/>
      <c r="P75" s="14" t="s">
        <v>227</v>
      </c>
      <c r="Q75" s="95" t="s">
        <v>75</v>
      </c>
      <c r="R75" s="181"/>
      <c r="S75" s="117"/>
      <c r="T75" s="81"/>
    </row>
    <row r="76" spans="1:20" ht="99.75" customHeight="1" x14ac:dyDescent="0.2">
      <c r="A76" s="160"/>
      <c r="B76" s="130"/>
      <c r="C76" s="163"/>
      <c r="D76" s="130"/>
      <c r="E76" s="139"/>
      <c r="F76" s="130"/>
      <c r="G76" s="142"/>
      <c r="H76" s="145"/>
      <c r="I76" s="148"/>
      <c r="J76" s="200"/>
      <c r="K76" s="133"/>
      <c r="L76" s="178"/>
      <c r="M76" s="50" t="s">
        <v>228</v>
      </c>
      <c r="N76" s="130"/>
      <c r="O76" s="184"/>
      <c r="P76" s="14" t="s">
        <v>229</v>
      </c>
      <c r="Q76" s="97" t="s">
        <v>78</v>
      </c>
      <c r="R76" s="181"/>
      <c r="S76" s="117"/>
      <c r="T76" s="81"/>
    </row>
    <row r="77" spans="1:20" ht="99.75" customHeight="1" x14ac:dyDescent="0.2">
      <c r="A77" s="160"/>
      <c r="B77" s="130"/>
      <c r="C77" s="163"/>
      <c r="D77" s="130"/>
      <c r="E77" s="139"/>
      <c r="F77" s="130"/>
      <c r="G77" s="142"/>
      <c r="H77" s="145"/>
      <c r="I77" s="148"/>
      <c r="J77" s="200"/>
      <c r="K77" s="133"/>
      <c r="L77" s="178"/>
      <c r="M77" s="50" t="s">
        <v>230</v>
      </c>
      <c r="N77" s="130"/>
      <c r="O77" s="184"/>
      <c r="P77" s="14" t="s">
        <v>229</v>
      </c>
      <c r="Q77" s="97" t="s">
        <v>213</v>
      </c>
      <c r="R77" s="181"/>
      <c r="S77" s="117"/>
      <c r="T77" s="81"/>
    </row>
    <row r="78" spans="1:20" ht="99.75" customHeight="1" x14ac:dyDescent="0.2">
      <c r="A78" s="160"/>
      <c r="B78" s="130"/>
      <c r="C78" s="163"/>
      <c r="D78" s="130"/>
      <c r="E78" s="139"/>
      <c r="F78" s="130"/>
      <c r="G78" s="142"/>
      <c r="H78" s="145"/>
      <c r="I78" s="148"/>
      <c r="J78" s="200"/>
      <c r="K78" s="133"/>
      <c r="L78" s="178"/>
      <c r="M78" s="50" t="s">
        <v>231</v>
      </c>
      <c r="N78" s="130"/>
      <c r="O78" s="184"/>
      <c r="P78" s="14" t="s">
        <v>232</v>
      </c>
      <c r="Q78" s="97" t="s">
        <v>216</v>
      </c>
      <c r="R78" s="181"/>
      <c r="S78" s="117"/>
      <c r="T78" s="81"/>
    </row>
    <row r="79" spans="1:20" ht="99.75" customHeight="1" x14ac:dyDescent="0.2">
      <c r="A79" s="160"/>
      <c r="B79" s="130"/>
      <c r="C79" s="163"/>
      <c r="D79" s="130"/>
      <c r="E79" s="139"/>
      <c r="F79" s="130"/>
      <c r="G79" s="142"/>
      <c r="H79" s="145"/>
      <c r="I79" s="148"/>
      <c r="J79" s="200"/>
      <c r="K79" s="133"/>
      <c r="L79" s="178"/>
      <c r="M79" s="50" t="s">
        <v>233</v>
      </c>
      <c r="N79" s="130"/>
      <c r="O79" s="184"/>
      <c r="P79" s="14" t="s">
        <v>234</v>
      </c>
      <c r="Q79" s="97" t="s">
        <v>86</v>
      </c>
      <c r="R79" s="181"/>
      <c r="S79" s="117"/>
      <c r="T79" s="81"/>
    </row>
    <row r="80" spans="1:20" ht="144" customHeight="1" x14ac:dyDescent="0.2">
      <c r="A80" s="160"/>
      <c r="B80" s="130"/>
      <c r="C80" s="163"/>
      <c r="D80" s="130"/>
      <c r="E80" s="139"/>
      <c r="F80" s="130"/>
      <c r="G80" s="142"/>
      <c r="H80" s="145"/>
      <c r="I80" s="148"/>
      <c r="J80" s="200"/>
      <c r="K80" s="133"/>
      <c r="L80" s="178"/>
      <c r="M80" s="50" t="s">
        <v>235</v>
      </c>
      <c r="N80" s="130"/>
      <c r="O80" s="184"/>
      <c r="P80" s="61" t="s">
        <v>236</v>
      </c>
      <c r="Q80" s="97" t="s">
        <v>237</v>
      </c>
      <c r="R80" s="181"/>
      <c r="S80" s="117"/>
      <c r="T80" s="81"/>
    </row>
    <row r="81" spans="1:20" ht="117.75" customHeight="1" x14ac:dyDescent="0.2">
      <c r="A81" s="160"/>
      <c r="B81" s="130"/>
      <c r="C81" s="163"/>
      <c r="D81" s="130"/>
      <c r="E81" s="140"/>
      <c r="F81" s="131"/>
      <c r="G81" s="143"/>
      <c r="H81" s="146"/>
      <c r="I81" s="149"/>
      <c r="J81" s="208"/>
      <c r="K81" s="134"/>
      <c r="L81" s="178"/>
      <c r="M81" s="50" t="s">
        <v>238</v>
      </c>
      <c r="N81" s="131"/>
      <c r="O81" s="185"/>
      <c r="P81" s="290" t="s">
        <v>798</v>
      </c>
      <c r="Q81" s="291" t="s">
        <v>799</v>
      </c>
      <c r="R81" s="181"/>
      <c r="S81" s="117"/>
      <c r="T81" s="81"/>
    </row>
    <row r="82" spans="1:20" ht="78.75" customHeight="1" x14ac:dyDescent="0.2">
      <c r="A82" s="160"/>
      <c r="B82" s="130"/>
      <c r="C82" s="163"/>
      <c r="D82" s="130"/>
      <c r="E82" s="138" t="s">
        <v>239</v>
      </c>
      <c r="F82" s="129" t="s">
        <v>240</v>
      </c>
      <c r="G82" s="141">
        <v>44075</v>
      </c>
      <c r="H82" s="141">
        <v>44377</v>
      </c>
      <c r="I82" s="129">
        <f>(H82-G82)/7</f>
        <v>43.142857142857146</v>
      </c>
      <c r="J82" s="199">
        <v>1</v>
      </c>
      <c r="K82" s="132" t="s">
        <v>241</v>
      </c>
      <c r="L82" s="178"/>
      <c r="M82" s="50" t="s">
        <v>66</v>
      </c>
      <c r="N82" s="129" t="s">
        <v>59</v>
      </c>
      <c r="O82" s="135" t="s">
        <v>241</v>
      </c>
      <c r="P82" s="74" t="s">
        <v>223</v>
      </c>
      <c r="Q82" s="97" t="s">
        <v>69</v>
      </c>
      <c r="R82" s="181"/>
      <c r="S82" s="117"/>
      <c r="T82" s="81"/>
    </row>
    <row r="83" spans="1:20" ht="243" customHeight="1" x14ac:dyDescent="0.2">
      <c r="A83" s="160"/>
      <c r="B83" s="130"/>
      <c r="C83" s="163"/>
      <c r="D83" s="130"/>
      <c r="E83" s="139"/>
      <c r="F83" s="130"/>
      <c r="G83" s="142"/>
      <c r="H83" s="142"/>
      <c r="I83" s="130"/>
      <c r="J83" s="200"/>
      <c r="K83" s="133"/>
      <c r="L83" s="178"/>
      <c r="M83" s="62" t="s">
        <v>242</v>
      </c>
      <c r="N83" s="130"/>
      <c r="O83" s="136"/>
      <c r="P83" s="14" t="s">
        <v>243</v>
      </c>
      <c r="Q83" s="95" t="s">
        <v>75</v>
      </c>
      <c r="R83" s="181"/>
      <c r="S83" s="117"/>
      <c r="T83" s="81"/>
    </row>
    <row r="84" spans="1:20" ht="132.75" customHeight="1" x14ac:dyDescent="0.2">
      <c r="A84" s="160"/>
      <c r="B84" s="130"/>
      <c r="C84" s="163"/>
      <c r="D84" s="130"/>
      <c r="E84" s="139"/>
      <c r="F84" s="130"/>
      <c r="G84" s="142"/>
      <c r="H84" s="142"/>
      <c r="I84" s="130"/>
      <c r="J84" s="200"/>
      <c r="K84" s="133"/>
      <c r="L84" s="178"/>
      <c r="M84" s="62" t="s">
        <v>244</v>
      </c>
      <c r="N84" s="130"/>
      <c r="O84" s="136"/>
      <c r="P84" s="14" t="s">
        <v>245</v>
      </c>
      <c r="Q84" s="97" t="s">
        <v>78</v>
      </c>
      <c r="R84" s="181"/>
      <c r="S84" s="117"/>
      <c r="T84" s="81"/>
    </row>
    <row r="85" spans="1:20" ht="132.75" customHeight="1" x14ac:dyDescent="0.2">
      <c r="A85" s="160"/>
      <c r="B85" s="130"/>
      <c r="C85" s="163"/>
      <c r="D85" s="130"/>
      <c r="E85" s="139"/>
      <c r="F85" s="130"/>
      <c r="G85" s="142"/>
      <c r="H85" s="142"/>
      <c r="I85" s="130"/>
      <c r="J85" s="200"/>
      <c r="K85" s="133"/>
      <c r="L85" s="178"/>
      <c r="M85" s="62" t="s">
        <v>246</v>
      </c>
      <c r="N85" s="130"/>
      <c r="O85" s="136"/>
      <c r="P85" s="14" t="s">
        <v>245</v>
      </c>
      <c r="Q85" s="97" t="s">
        <v>213</v>
      </c>
      <c r="R85" s="181"/>
      <c r="S85" s="117"/>
      <c r="T85" s="81"/>
    </row>
    <row r="86" spans="1:20" ht="132.75" customHeight="1" x14ac:dyDescent="0.2">
      <c r="A86" s="160"/>
      <c r="B86" s="130"/>
      <c r="C86" s="163"/>
      <c r="D86" s="130"/>
      <c r="E86" s="139"/>
      <c r="F86" s="130"/>
      <c r="G86" s="142"/>
      <c r="H86" s="142"/>
      <c r="I86" s="130"/>
      <c r="J86" s="200"/>
      <c r="K86" s="133"/>
      <c r="L86" s="178"/>
      <c r="M86" s="62" t="s">
        <v>247</v>
      </c>
      <c r="N86" s="130"/>
      <c r="O86" s="136"/>
      <c r="P86" s="14" t="s">
        <v>248</v>
      </c>
      <c r="Q86" s="97" t="s">
        <v>216</v>
      </c>
      <c r="R86" s="181"/>
      <c r="S86" s="117"/>
      <c r="T86" s="81"/>
    </row>
    <row r="87" spans="1:20" ht="132.75" customHeight="1" x14ac:dyDescent="0.2">
      <c r="A87" s="160"/>
      <c r="B87" s="130"/>
      <c r="C87" s="163"/>
      <c r="D87" s="130"/>
      <c r="E87" s="139"/>
      <c r="F87" s="130"/>
      <c r="G87" s="142"/>
      <c r="H87" s="142"/>
      <c r="I87" s="130"/>
      <c r="J87" s="200"/>
      <c r="K87" s="133"/>
      <c r="L87" s="178"/>
      <c r="M87" s="62" t="s">
        <v>249</v>
      </c>
      <c r="N87" s="130"/>
      <c r="O87" s="136"/>
      <c r="P87" s="14" t="s">
        <v>250</v>
      </c>
      <c r="Q87" s="97" t="s">
        <v>86</v>
      </c>
      <c r="R87" s="181"/>
      <c r="S87" s="117"/>
      <c r="T87" s="81"/>
    </row>
    <row r="88" spans="1:20" ht="132.75" customHeight="1" x14ac:dyDescent="0.2">
      <c r="A88" s="160"/>
      <c r="B88" s="130"/>
      <c r="C88" s="163"/>
      <c r="D88" s="130"/>
      <c r="E88" s="139"/>
      <c r="F88" s="130"/>
      <c r="G88" s="142"/>
      <c r="H88" s="142"/>
      <c r="I88" s="130"/>
      <c r="J88" s="200"/>
      <c r="K88" s="133"/>
      <c r="L88" s="178"/>
      <c r="M88" s="62" t="s">
        <v>251</v>
      </c>
      <c r="N88" s="130"/>
      <c r="O88" s="136"/>
      <c r="P88" s="61" t="s">
        <v>250</v>
      </c>
      <c r="Q88" s="97" t="s">
        <v>237</v>
      </c>
      <c r="R88" s="181"/>
      <c r="S88" s="117"/>
      <c r="T88" s="81"/>
    </row>
    <row r="89" spans="1:20" ht="132.75" customHeight="1" thickBot="1" x14ac:dyDescent="0.25">
      <c r="A89" s="161"/>
      <c r="B89" s="131"/>
      <c r="C89" s="164"/>
      <c r="D89" s="131"/>
      <c r="E89" s="140"/>
      <c r="F89" s="131"/>
      <c r="G89" s="143"/>
      <c r="H89" s="143"/>
      <c r="I89" s="131"/>
      <c r="J89" s="208"/>
      <c r="K89" s="134"/>
      <c r="L89" s="179"/>
      <c r="M89" s="62" t="s">
        <v>252</v>
      </c>
      <c r="N89" s="131"/>
      <c r="O89" s="137"/>
      <c r="P89" s="290" t="s">
        <v>800</v>
      </c>
      <c r="Q89" s="291" t="s">
        <v>802</v>
      </c>
      <c r="R89" s="182"/>
      <c r="S89" s="118"/>
      <c r="T89" s="99"/>
    </row>
    <row r="90" spans="1:20" ht="189.75" customHeight="1" x14ac:dyDescent="0.2">
      <c r="A90" s="159">
        <v>4</v>
      </c>
      <c r="B90" s="129" t="s">
        <v>253</v>
      </c>
      <c r="C90" s="162" t="s">
        <v>254</v>
      </c>
      <c r="D90" s="129" t="s">
        <v>255</v>
      </c>
      <c r="E90" s="138" t="s">
        <v>39</v>
      </c>
      <c r="F90" s="129" t="s">
        <v>256</v>
      </c>
      <c r="G90" s="141">
        <v>43525</v>
      </c>
      <c r="H90" s="141">
        <v>44074</v>
      </c>
      <c r="I90" s="189">
        <f>(H90-G90)/7</f>
        <v>78.428571428571431</v>
      </c>
      <c r="J90" s="199">
        <v>1</v>
      </c>
      <c r="K90" s="209" t="s">
        <v>257</v>
      </c>
      <c r="L90" s="156">
        <f>AVERAGE(J90:J108)</f>
        <v>1</v>
      </c>
      <c r="M90" s="25" t="s">
        <v>258</v>
      </c>
      <c r="N90" s="129" t="s">
        <v>259</v>
      </c>
      <c r="O90" s="201" t="s">
        <v>260</v>
      </c>
      <c r="P90" s="14" t="s">
        <v>261</v>
      </c>
      <c r="Q90" s="94" t="s">
        <v>46</v>
      </c>
      <c r="R90" s="186">
        <v>44362</v>
      </c>
      <c r="S90" s="116" t="s">
        <v>95</v>
      </c>
      <c r="T90" s="119" t="s">
        <v>262</v>
      </c>
    </row>
    <row r="91" spans="1:20" ht="189.75" customHeight="1" x14ac:dyDescent="0.2">
      <c r="A91" s="160"/>
      <c r="B91" s="130"/>
      <c r="C91" s="163"/>
      <c r="D91" s="130"/>
      <c r="E91" s="139"/>
      <c r="F91" s="130"/>
      <c r="G91" s="142"/>
      <c r="H91" s="142"/>
      <c r="I91" s="189"/>
      <c r="J91" s="200"/>
      <c r="K91" s="210"/>
      <c r="L91" s="157"/>
      <c r="M91" s="25" t="s">
        <v>263</v>
      </c>
      <c r="N91" s="130"/>
      <c r="O91" s="202"/>
      <c r="P91" s="14" t="s">
        <v>264</v>
      </c>
      <c r="Q91" s="97" t="s">
        <v>72</v>
      </c>
      <c r="R91" s="187"/>
      <c r="S91" s="117"/>
      <c r="T91" s="120"/>
    </row>
    <row r="92" spans="1:20" ht="314.25" customHeight="1" x14ac:dyDescent="0.2">
      <c r="A92" s="160"/>
      <c r="B92" s="130"/>
      <c r="C92" s="163"/>
      <c r="D92" s="130"/>
      <c r="E92" s="140"/>
      <c r="F92" s="131"/>
      <c r="G92" s="143"/>
      <c r="H92" s="143"/>
      <c r="I92" s="189"/>
      <c r="J92" s="208"/>
      <c r="K92" s="211"/>
      <c r="L92" s="157"/>
      <c r="M92" s="25" t="s">
        <v>265</v>
      </c>
      <c r="N92" s="131"/>
      <c r="O92" s="203"/>
      <c r="P92" s="14" t="s">
        <v>266</v>
      </c>
      <c r="Q92" s="95" t="s">
        <v>75</v>
      </c>
      <c r="R92" s="187"/>
      <c r="S92" s="117"/>
      <c r="T92" s="120"/>
    </row>
    <row r="93" spans="1:20" ht="105" customHeight="1" x14ac:dyDescent="0.2">
      <c r="A93" s="160"/>
      <c r="B93" s="130"/>
      <c r="C93" s="163"/>
      <c r="D93" s="130"/>
      <c r="E93" s="138" t="s">
        <v>55</v>
      </c>
      <c r="F93" s="129" t="s">
        <v>267</v>
      </c>
      <c r="G93" s="141">
        <v>43709</v>
      </c>
      <c r="H93" s="141">
        <v>44074</v>
      </c>
      <c r="I93" s="194">
        <f>(H93-G93)/7</f>
        <v>52.142857142857146</v>
      </c>
      <c r="J93" s="199">
        <v>1</v>
      </c>
      <c r="K93" s="190" t="s">
        <v>268</v>
      </c>
      <c r="L93" s="157"/>
      <c r="M93" s="43" t="s">
        <v>269</v>
      </c>
      <c r="N93" s="129" t="s">
        <v>270</v>
      </c>
      <c r="O93" s="201" t="s">
        <v>44</v>
      </c>
      <c r="P93" s="16" t="s">
        <v>271</v>
      </c>
      <c r="Q93" s="95" t="s">
        <v>272</v>
      </c>
      <c r="R93" s="187"/>
      <c r="S93" s="117"/>
      <c r="T93" s="120"/>
    </row>
    <row r="94" spans="1:20" ht="96" customHeight="1" x14ac:dyDescent="0.2">
      <c r="A94" s="160"/>
      <c r="B94" s="130"/>
      <c r="C94" s="163"/>
      <c r="D94" s="130"/>
      <c r="E94" s="139"/>
      <c r="F94" s="130"/>
      <c r="G94" s="142"/>
      <c r="H94" s="142"/>
      <c r="I94" s="194"/>
      <c r="J94" s="200"/>
      <c r="K94" s="191"/>
      <c r="L94" s="157"/>
      <c r="M94" s="43" t="s">
        <v>273</v>
      </c>
      <c r="N94" s="130"/>
      <c r="O94" s="202"/>
      <c r="P94" s="16" t="s">
        <v>274</v>
      </c>
      <c r="Q94" s="95" t="s">
        <v>54</v>
      </c>
      <c r="R94" s="187"/>
      <c r="S94" s="117"/>
      <c r="T94" s="120"/>
    </row>
    <row r="95" spans="1:20" ht="176.25" customHeight="1" x14ac:dyDescent="0.2">
      <c r="A95" s="160"/>
      <c r="B95" s="130"/>
      <c r="C95" s="163"/>
      <c r="D95" s="130"/>
      <c r="E95" s="139"/>
      <c r="F95" s="130"/>
      <c r="G95" s="142"/>
      <c r="H95" s="142"/>
      <c r="I95" s="194"/>
      <c r="J95" s="200"/>
      <c r="K95" s="191"/>
      <c r="L95" s="157"/>
      <c r="M95" s="43" t="s">
        <v>275</v>
      </c>
      <c r="N95" s="130"/>
      <c r="O95" s="202"/>
      <c r="P95" s="16" t="s">
        <v>276</v>
      </c>
      <c r="Q95" s="97" t="s">
        <v>72</v>
      </c>
      <c r="R95" s="187"/>
      <c r="S95" s="117"/>
      <c r="T95" s="120"/>
    </row>
    <row r="96" spans="1:20" ht="180.75" customHeight="1" x14ac:dyDescent="0.2">
      <c r="A96" s="160"/>
      <c r="B96" s="130"/>
      <c r="C96" s="163"/>
      <c r="D96" s="130"/>
      <c r="E96" s="140"/>
      <c r="F96" s="131"/>
      <c r="G96" s="143"/>
      <c r="H96" s="143"/>
      <c r="I96" s="195"/>
      <c r="J96" s="208"/>
      <c r="K96" s="192"/>
      <c r="L96" s="157"/>
      <c r="M96" s="8" t="s">
        <v>265</v>
      </c>
      <c r="N96" s="131"/>
      <c r="O96" s="203"/>
      <c r="P96" s="14" t="s">
        <v>266</v>
      </c>
      <c r="Q96" s="95" t="s">
        <v>75</v>
      </c>
      <c r="R96" s="187"/>
      <c r="S96" s="117"/>
      <c r="T96" s="120"/>
    </row>
    <row r="97" spans="1:20" ht="92.25" customHeight="1" x14ac:dyDescent="0.2">
      <c r="A97" s="160"/>
      <c r="B97" s="130"/>
      <c r="C97" s="163"/>
      <c r="D97" s="130"/>
      <c r="E97" s="138" t="s">
        <v>64</v>
      </c>
      <c r="F97" s="129" t="s">
        <v>277</v>
      </c>
      <c r="G97" s="141">
        <v>43739</v>
      </c>
      <c r="H97" s="141">
        <v>44104</v>
      </c>
      <c r="I97" s="193">
        <f>(H97-G97)/7</f>
        <v>52.142857142857146</v>
      </c>
      <c r="J97" s="199">
        <v>1</v>
      </c>
      <c r="K97" s="190" t="s">
        <v>278</v>
      </c>
      <c r="L97" s="157"/>
      <c r="M97" s="66" t="s">
        <v>66</v>
      </c>
      <c r="N97" s="129" t="s">
        <v>270</v>
      </c>
      <c r="O97" s="204" t="s">
        <v>114</v>
      </c>
      <c r="P97" s="74" t="s">
        <v>279</v>
      </c>
      <c r="Q97" s="95" t="s">
        <v>54</v>
      </c>
      <c r="R97" s="187"/>
      <c r="S97" s="117"/>
      <c r="T97" s="120"/>
    </row>
    <row r="98" spans="1:20" ht="198" customHeight="1" x14ac:dyDescent="0.2">
      <c r="A98" s="160"/>
      <c r="B98" s="130"/>
      <c r="C98" s="163"/>
      <c r="D98" s="130"/>
      <c r="E98" s="139"/>
      <c r="F98" s="130"/>
      <c r="G98" s="142"/>
      <c r="H98" s="142"/>
      <c r="I98" s="194"/>
      <c r="J98" s="200"/>
      <c r="K98" s="191"/>
      <c r="L98" s="157"/>
      <c r="M98" s="43" t="s">
        <v>280</v>
      </c>
      <c r="N98" s="130"/>
      <c r="O98" s="205"/>
      <c r="P98" s="75" t="s">
        <v>281</v>
      </c>
      <c r="Q98" s="97" t="s">
        <v>69</v>
      </c>
      <c r="R98" s="187"/>
      <c r="S98" s="117"/>
      <c r="T98" s="120"/>
    </row>
    <row r="99" spans="1:20" ht="182.25" customHeight="1" x14ac:dyDescent="0.2">
      <c r="A99" s="160"/>
      <c r="B99" s="130"/>
      <c r="C99" s="163"/>
      <c r="D99" s="130"/>
      <c r="E99" s="139"/>
      <c r="F99" s="130"/>
      <c r="G99" s="142"/>
      <c r="H99" s="142"/>
      <c r="I99" s="194"/>
      <c r="J99" s="200"/>
      <c r="K99" s="191"/>
      <c r="L99" s="157"/>
      <c r="M99" s="25" t="s">
        <v>282</v>
      </c>
      <c r="N99" s="130"/>
      <c r="O99" s="205"/>
      <c r="P99" s="75" t="s">
        <v>283</v>
      </c>
      <c r="Q99" s="97" t="s">
        <v>72</v>
      </c>
      <c r="R99" s="187"/>
      <c r="S99" s="117"/>
      <c r="T99" s="120"/>
    </row>
    <row r="100" spans="1:20" ht="205.5" customHeight="1" x14ac:dyDescent="0.2">
      <c r="A100" s="160"/>
      <c r="B100" s="130"/>
      <c r="C100" s="163"/>
      <c r="D100" s="130"/>
      <c r="E100" s="140"/>
      <c r="F100" s="131"/>
      <c r="G100" s="143"/>
      <c r="H100" s="143"/>
      <c r="I100" s="195"/>
      <c r="J100" s="208"/>
      <c r="K100" s="192"/>
      <c r="L100" s="157"/>
      <c r="M100" s="25" t="s">
        <v>284</v>
      </c>
      <c r="N100" s="131"/>
      <c r="O100" s="206"/>
      <c r="P100" s="75" t="s">
        <v>285</v>
      </c>
      <c r="Q100" s="95" t="s">
        <v>75</v>
      </c>
      <c r="R100" s="187"/>
      <c r="S100" s="117"/>
      <c r="T100" s="120"/>
    </row>
    <row r="101" spans="1:20" ht="67.5" customHeight="1" x14ac:dyDescent="0.2">
      <c r="A101" s="160"/>
      <c r="B101" s="130"/>
      <c r="C101" s="163"/>
      <c r="D101" s="130"/>
      <c r="E101" s="138" t="s">
        <v>173</v>
      </c>
      <c r="F101" s="129" t="s">
        <v>286</v>
      </c>
      <c r="G101" s="141">
        <v>43891</v>
      </c>
      <c r="H101" s="141">
        <v>44286</v>
      </c>
      <c r="I101" s="129">
        <f>(H101-G101)/7</f>
        <v>56.428571428571431</v>
      </c>
      <c r="J101" s="199">
        <v>1</v>
      </c>
      <c r="K101" s="132" t="s">
        <v>65</v>
      </c>
      <c r="L101" s="157"/>
      <c r="M101" s="25" t="s">
        <v>287</v>
      </c>
      <c r="N101" s="129" t="s">
        <v>270</v>
      </c>
      <c r="O101" s="135" t="s">
        <v>60</v>
      </c>
      <c r="P101" s="75" t="s">
        <v>223</v>
      </c>
      <c r="Q101" s="97" t="s">
        <v>69</v>
      </c>
      <c r="R101" s="187"/>
      <c r="S101" s="117"/>
      <c r="T101" s="120"/>
    </row>
    <row r="102" spans="1:20" ht="129.75" customHeight="1" x14ac:dyDescent="0.2">
      <c r="A102" s="160"/>
      <c r="B102" s="130"/>
      <c r="C102" s="163"/>
      <c r="D102" s="130"/>
      <c r="E102" s="139"/>
      <c r="F102" s="130"/>
      <c r="G102" s="142"/>
      <c r="H102" s="142"/>
      <c r="I102" s="130"/>
      <c r="J102" s="200"/>
      <c r="K102" s="133"/>
      <c r="L102" s="157"/>
      <c r="M102" s="25" t="s">
        <v>205</v>
      </c>
      <c r="N102" s="130"/>
      <c r="O102" s="136"/>
      <c r="P102" s="75" t="s">
        <v>288</v>
      </c>
      <c r="Q102" s="97" t="s">
        <v>72</v>
      </c>
      <c r="R102" s="187"/>
      <c r="S102" s="117"/>
      <c r="T102" s="120"/>
    </row>
    <row r="103" spans="1:20" ht="272.25" customHeight="1" x14ac:dyDescent="0.2">
      <c r="A103" s="160"/>
      <c r="B103" s="130"/>
      <c r="C103" s="163"/>
      <c r="D103" s="130"/>
      <c r="E103" s="139"/>
      <c r="F103" s="130"/>
      <c r="G103" s="142"/>
      <c r="H103" s="142"/>
      <c r="I103" s="130"/>
      <c r="J103" s="200"/>
      <c r="K103" s="133"/>
      <c r="L103" s="157"/>
      <c r="M103" s="25" t="s">
        <v>289</v>
      </c>
      <c r="N103" s="130"/>
      <c r="O103" s="136"/>
      <c r="P103" s="75" t="s">
        <v>290</v>
      </c>
      <c r="Q103" s="95" t="s">
        <v>75</v>
      </c>
      <c r="R103" s="187"/>
      <c r="S103" s="117"/>
      <c r="T103" s="120"/>
    </row>
    <row r="104" spans="1:20" ht="99" customHeight="1" x14ac:dyDescent="0.2">
      <c r="A104" s="160"/>
      <c r="B104" s="130"/>
      <c r="C104" s="163"/>
      <c r="D104" s="130"/>
      <c r="E104" s="139"/>
      <c r="F104" s="130"/>
      <c r="G104" s="142"/>
      <c r="H104" s="142"/>
      <c r="I104" s="130"/>
      <c r="J104" s="200"/>
      <c r="K104" s="133"/>
      <c r="L104" s="157"/>
      <c r="M104" s="25" t="s">
        <v>291</v>
      </c>
      <c r="N104" s="130"/>
      <c r="O104" s="136"/>
      <c r="P104" s="75" t="s">
        <v>292</v>
      </c>
      <c r="Q104" s="97" t="s">
        <v>121</v>
      </c>
      <c r="R104" s="187"/>
      <c r="S104" s="117"/>
      <c r="T104" s="120"/>
    </row>
    <row r="105" spans="1:20" ht="120" customHeight="1" x14ac:dyDescent="0.2">
      <c r="A105" s="160"/>
      <c r="B105" s="130"/>
      <c r="C105" s="163"/>
      <c r="D105" s="130"/>
      <c r="E105" s="139"/>
      <c r="F105" s="130"/>
      <c r="G105" s="142"/>
      <c r="H105" s="142"/>
      <c r="I105" s="130"/>
      <c r="J105" s="200"/>
      <c r="K105" s="133"/>
      <c r="L105" s="157"/>
      <c r="M105" s="51" t="s">
        <v>293</v>
      </c>
      <c r="N105" s="130"/>
      <c r="O105" s="136"/>
      <c r="P105" s="14" t="s">
        <v>294</v>
      </c>
      <c r="Q105" s="97" t="s">
        <v>81</v>
      </c>
      <c r="R105" s="187"/>
      <c r="S105" s="117"/>
      <c r="T105" s="120"/>
    </row>
    <row r="106" spans="1:20" ht="120" customHeight="1" x14ac:dyDescent="0.2">
      <c r="A106" s="160"/>
      <c r="B106" s="130"/>
      <c r="C106" s="163"/>
      <c r="D106" s="130"/>
      <c r="E106" s="139"/>
      <c r="F106" s="130"/>
      <c r="G106" s="142"/>
      <c r="H106" s="142"/>
      <c r="I106" s="130"/>
      <c r="J106" s="200"/>
      <c r="K106" s="133"/>
      <c r="L106" s="157"/>
      <c r="M106" s="67" t="s">
        <v>82</v>
      </c>
      <c r="N106" s="130"/>
      <c r="O106" s="136"/>
      <c r="P106" s="14" t="s">
        <v>295</v>
      </c>
      <c r="Q106" s="97" t="s">
        <v>124</v>
      </c>
      <c r="R106" s="187"/>
      <c r="S106" s="117"/>
      <c r="T106" s="120"/>
    </row>
    <row r="107" spans="1:20" ht="120" customHeight="1" x14ac:dyDescent="0.2">
      <c r="A107" s="160"/>
      <c r="B107" s="130"/>
      <c r="C107" s="163"/>
      <c r="D107" s="130"/>
      <c r="E107" s="140"/>
      <c r="F107" s="131"/>
      <c r="G107" s="143"/>
      <c r="H107" s="143"/>
      <c r="I107" s="131"/>
      <c r="J107" s="208"/>
      <c r="K107" s="134"/>
      <c r="L107" s="157"/>
      <c r="M107" s="67" t="s">
        <v>84</v>
      </c>
      <c r="N107" s="131"/>
      <c r="O107" s="137"/>
      <c r="P107" s="14" t="s">
        <v>296</v>
      </c>
      <c r="Q107" s="97" t="s">
        <v>297</v>
      </c>
      <c r="R107" s="187"/>
      <c r="S107" s="117"/>
      <c r="T107" s="120"/>
    </row>
    <row r="108" spans="1:20" ht="57.75" customHeight="1" x14ac:dyDescent="0.2">
      <c r="A108" s="160"/>
      <c r="B108" s="130"/>
      <c r="C108" s="163"/>
      <c r="D108" s="130"/>
      <c r="E108" s="138" t="s">
        <v>188</v>
      </c>
      <c r="F108" s="129" t="s">
        <v>286</v>
      </c>
      <c r="G108" s="141">
        <v>44075</v>
      </c>
      <c r="H108" s="141">
        <v>44377</v>
      </c>
      <c r="I108" s="129">
        <f>(H108-G108)/7</f>
        <v>43.142857142857146</v>
      </c>
      <c r="J108" s="199">
        <v>1</v>
      </c>
      <c r="K108" s="132" t="s">
        <v>65</v>
      </c>
      <c r="L108" s="157"/>
      <c r="M108" s="68" t="s">
        <v>66</v>
      </c>
      <c r="N108" s="129" t="s">
        <v>270</v>
      </c>
      <c r="O108" s="183" t="s">
        <v>298</v>
      </c>
      <c r="P108" s="75" t="s">
        <v>223</v>
      </c>
      <c r="Q108" s="97" t="s">
        <v>72</v>
      </c>
      <c r="R108" s="187"/>
      <c r="S108" s="117"/>
      <c r="T108" s="120"/>
    </row>
    <row r="109" spans="1:20" ht="272.25" customHeight="1" x14ac:dyDescent="0.2">
      <c r="A109" s="160"/>
      <c r="B109" s="130"/>
      <c r="C109" s="163"/>
      <c r="D109" s="130"/>
      <c r="E109" s="139"/>
      <c r="F109" s="130"/>
      <c r="G109" s="142"/>
      <c r="H109" s="142"/>
      <c r="I109" s="130"/>
      <c r="J109" s="200"/>
      <c r="K109" s="133"/>
      <c r="L109" s="157"/>
      <c r="M109" s="68" t="s">
        <v>242</v>
      </c>
      <c r="N109" s="130"/>
      <c r="O109" s="184"/>
      <c r="P109" s="75" t="s">
        <v>299</v>
      </c>
      <c r="Q109" s="95" t="s">
        <v>75</v>
      </c>
      <c r="R109" s="187"/>
      <c r="S109" s="117"/>
      <c r="T109" s="120"/>
    </row>
    <row r="110" spans="1:20" ht="94.5" customHeight="1" x14ac:dyDescent="0.2">
      <c r="A110" s="160"/>
      <c r="B110" s="130"/>
      <c r="C110" s="163"/>
      <c r="D110" s="130"/>
      <c r="E110" s="139"/>
      <c r="F110" s="130"/>
      <c r="G110" s="142"/>
      <c r="H110" s="142"/>
      <c r="I110" s="130"/>
      <c r="J110" s="200"/>
      <c r="K110" s="133"/>
      <c r="L110" s="157"/>
      <c r="M110" s="68" t="s">
        <v>300</v>
      </c>
      <c r="N110" s="130"/>
      <c r="O110" s="184"/>
      <c r="P110" s="75" t="s">
        <v>301</v>
      </c>
      <c r="Q110" s="97" t="s">
        <v>78</v>
      </c>
      <c r="R110" s="187"/>
      <c r="S110" s="117"/>
      <c r="T110" s="120"/>
    </row>
    <row r="111" spans="1:20" ht="94.5" customHeight="1" x14ac:dyDescent="0.2">
      <c r="A111" s="160"/>
      <c r="B111" s="130"/>
      <c r="C111" s="163"/>
      <c r="D111" s="130"/>
      <c r="E111" s="139"/>
      <c r="F111" s="130"/>
      <c r="G111" s="142"/>
      <c r="H111" s="142"/>
      <c r="I111" s="130"/>
      <c r="J111" s="200"/>
      <c r="K111" s="133"/>
      <c r="L111" s="157"/>
      <c r="M111" s="43" t="s">
        <v>302</v>
      </c>
      <c r="N111" s="130"/>
      <c r="O111" s="184"/>
      <c r="P111" s="75" t="s">
        <v>303</v>
      </c>
      <c r="Q111" s="97" t="s">
        <v>81</v>
      </c>
      <c r="R111" s="187"/>
      <c r="S111" s="117"/>
      <c r="T111" s="120"/>
    </row>
    <row r="112" spans="1:20" ht="94.5" customHeight="1" x14ac:dyDescent="0.2">
      <c r="A112" s="160"/>
      <c r="B112" s="130"/>
      <c r="C112" s="163"/>
      <c r="D112" s="130"/>
      <c r="E112" s="139"/>
      <c r="F112" s="130"/>
      <c r="G112" s="142"/>
      <c r="H112" s="142"/>
      <c r="I112" s="130"/>
      <c r="J112" s="200"/>
      <c r="K112" s="133"/>
      <c r="L112" s="157"/>
      <c r="M112" s="43" t="s">
        <v>304</v>
      </c>
      <c r="N112" s="130"/>
      <c r="O112" s="184"/>
      <c r="P112" s="75" t="s">
        <v>305</v>
      </c>
      <c r="Q112" s="97" t="s">
        <v>216</v>
      </c>
      <c r="R112" s="187"/>
      <c r="S112" s="117"/>
      <c r="T112" s="120"/>
    </row>
    <row r="113" spans="1:20" ht="120.75" customHeight="1" x14ac:dyDescent="0.2">
      <c r="A113" s="160"/>
      <c r="B113" s="130"/>
      <c r="C113" s="163"/>
      <c r="D113" s="130"/>
      <c r="E113" s="139"/>
      <c r="F113" s="130"/>
      <c r="G113" s="142"/>
      <c r="H113" s="142"/>
      <c r="I113" s="130"/>
      <c r="J113" s="200"/>
      <c r="K113" s="133"/>
      <c r="L113" s="157"/>
      <c r="M113" s="43" t="s">
        <v>306</v>
      </c>
      <c r="N113" s="130"/>
      <c r="O113" s="184"/>
      <c r="P113" s="78" t="s">
        <v>307</v>
      </c>
      <c r="Q113" s="97" t="s">
        <v>308</v>
      </c>
      <c r="R113" s="187"/>
      <c r="S113" s="117"/>
      <c r="T113" s="120"/>
    </row>
    <row r="114" spans="1:20" ht="120.75" customHeight="1" x14ac:dyDescent="0.2">
      <c r="A114" s="160"/>
      <c r="B114" s="130"/>
      <c r="C114" s="163"/>
      <c r="D114" s="130"/>
      <c r="E114" s="139"/>
      <c r="F114" s="130"/>
      <c r="G114" s="142"/>
      <c r="H114" s="142"/>
      <c r="I114" s="130"/>
      <c r="J114" s="200"/>
      <c r="K114" s="133"/>
      <c r="L114" s="157"/>
      <c r="M114" s="43" t="s">
        <v>309</v>
      </c>
      <c r="N114" s="130"/>
      <c r="O114" s="184"/>
      <c r="P114" s="78" t="s">
        <v>310</v>
      </c>
      <c r="Q114" s="97" t="s">
        <v>311</v>
      </c>
      <c r="R114" s="187"/>
      <c r="S114" s="117"/>
      <c r="T114" s="120"/>
    </row>
    <row r="115" spans="1:20" ht="120.75" customHeight="1" thickBot="1" x14ac:dyDescent="0.25">
      <c r="A115" s="161"/>
      <c r="B115" s="131"/>
      <c r="C115" s="164"/>
      <c r="D115" s="131"/>
      <c r="E115" s="140"/>
      <c r="F115" s="131"/>
      <c r="G115" s="143"/>
      <c r="H115" s="143"/>
      <c r="I115" s="131"/>
      <c r="J115" s="208"/>
      <c r="K115" s="134"/>
      <c r="L115" s="158"/>
      <c r="M115" s="43" t="s">
        <v>312</v>
      </c>
      <c r="N115" s="131"/>
      <c r="O115" s="185"/>
      <c r="P115" s="292" t="s">
        <v>801</v>
      </c>
      <c r="Q115" s="293" t="s">
        <v>802</v>
      </c>
      <c r="R115" s="188"/>
      <c r="S115" s="118"/>
      <c r="T115" s="121"/>
    </row>
    <row r="116" spans="1:20" ht="81" customHeight="1" x14ac:dyDescent="0.2">
      <c r="A116" s="159">
        <v>5</v>
      </c>
      <c r="B116" s="129" t="s">
        <v>313</v>
      </c>
      <c r="C116" s="162" t="s">
        <v>314</v>
      </c>
      <c r="D116" s="129" t="s">
        <v>315</v>
      </c>
      <c r="E116" s="138" t="s">
        <v>39</v>
      </c>
      <c r="F116" s="129" t="s">
        <v>316</v>
      </c>
      <c r="G116" s="141">
        <v>43525</v>
      </c>
      <c r="H116" s="141">
        <v>44134</v>
      </c>
      <c r="I116" s="129">
        <f>(H116-G116)/7</f>
        <v>87</v>
      </c>
      <c r="J116" s="199">
        <v>1</v>
      </c>
      <c r="K116" s="209" t="s">
        <v>317</v>
      </c>
      <c r="L116" s="156">
        <f>AVERAGE(J116:J146)</f>
        <v>1</v>
      </c>
      <c r="M116" s="52" t="s">
        <v>318</v>
      </c>
      <c r="N116" s="129" t="s">
        <v>259</v>
      </c>
      <c r="O116" s="201" t="s">
        <v>319</v>
      </c>
      <c r="P116" s="14" t="s">
        <v>320</v>
      </c>
      <c r="Q116" s="94" t="s">
        <v>46</v>
      </c>
      <c r="R116" s="186">
        <v>44362</v>
      </c>
      <c r="S116" s="116" t="s">
        <v>95</v>
      </c>
      <c r="T116" s="119" t="s">
        <v>321</v>
      </c>
    </row>
    <row r="117" spans="1:20" ht="190.5" customHeight="1" x14ac:dyDescent="0.2">
      <c r="A117" s="160"/>
      <c r="B117" s="130"/>
      <c r="C117" s="163"/>
      <c r="D117" s="130"/>
      <c r="E117" s="139"/>
      <c r="F117" s="130"/>
      <c r="G117" s="142"/>
      <c r="H117" s="142"/>
      <c r="I117" s="130"/>
      <c r="J117" s="200"/>
      <c r="K117" s="210"/>
      <c r="L117" s="157"/>
      <c r="M117" s="52" t="s">
        <v>322</v>
      </c>
      <c r="N117" s="130"/>
      <c r="O117" s="202"/>
      <c r="P117" s="14" t="s">
        <v>323</v>
      </c>
      <c r="Q117" s="97" t="s">
        <v>272</v>
      </c>
      <c r="R117" s="187"/>
      <c r="S117" s="117"/>
      <c r="T117" s="120"/>
    </row>
    <row r="118" spans="1:20" ht="80.25" customHeight="1" x14ac:dyDescent="0.2">
      <c r="A118" s="160"/>
      <c r="B118" s="130"/>
      <c r="C118" s="163"/>
      <c r="D118" s="130"/>
      <c r="E118" s="139"/>
      <c r="F118" s="130"/>
      <c r="G118" s="142"/>
      <c r="H118" s="142"/>
      <c r="I118" s="130"/>
      <c r="J118" s="200"/>
      <c r="K118" s="210"/>
      <c r="L118" s="157"/>
      <c r="M118" s="52" t="s">
        <v>324</v>
      </c>
      <c r="N118" s="130"/>
      <c r="O118" s="202"/>
      <c r="P118" s="14" t="s">
        <v>325</v>
      </c>
      <c r="Q118" s="97" t="s">
        <v>54</v>
      </c>
      <c r="R118" s="187"/>
      <c r="S118" s="117"/>
      <c r="T118" s="120"/>
    </row>
    <row r="119" spans="1:20" ht="169.5" customHeight="1" x14ac:dyDescent="0.2">
      <c r="A119" s="160"/>
      <c r="B119" s="130"/>
      <c r="C119" s="163"/>
      <c r="D119" s="130"/>
      <c r="E119" s="139"/>
      <c r="F119" s="130"/>
      <c r="G119" s="142"/>
      <c r="H119" s="142"/>
      <c r="I119" s="130"/>
      <c r="J119" s="200"/>
      <c r="K119" s="210"/>
      <c r="L119" s="157"/>
      <c r="M119" s="25" t="s">
        <v>326</v>
      </c>
      <c r="N119" s="130"/>
      <c r="O119" s="202"/>
      <c r="P119" s="14" t="s">
        <v>327</v>
      </c>
      <c r="Q119" s="97" t="s">
        <v>72</v>
      </c>
      <c r="R119" s="187"/>
      <c r="S119" s="117"/>
      <c r="T119" s="120"/>
    </row>
    <row r="120" spans="1:20" ht="139.5" customHeight="1" x14ac:dyDescent="0.2">
      <c r="A120" s="160"/>
      <c r="B120" s="130"/>
      <c r="C120" s="163"/>
      <c r="D120" s="130"/>
      <c r="E120" s="139"/>
      <c r="F120" s="130"/>
      <c r="G120" s="142"/>
      <c r="H120" s="142"/>
      <c r="I120" s="130"/>
      <c r="J120" s="200"/>
      <c r="K120" s="210"/>
      <c r="L120" s="157"/>
      <c r="M120" s="25" t="s">
        <v>328</v>
      </c>
      <c r="N120" s="130"/>
      <c r="O120" s="202"/>
      <c r="P120" s="14" t="s">
        <v>329</v>
      </c>
      <c r="Q120" s="95" t="s">
        <v>75</v>
      </c>
      <c r="R120" s="187"/>
      <c r="S120" s="117"/>
      <c r="T120" s="120"/>
    </row>
    <row r="121" spans="1:20" ht="114" customHeight="1" x14ac:dyDescent="0.2">
      <c r="A121" s="160"/>
      <c r="B121" s="130"/>
      <c r="C121" s="163"/>
      <c r="D121" s="130"/>
      <c r="E121" s="140"/>
      <c r="F121" s="131"/>
      <c r="G121" s="143"/>
      <c r="H121" s="143"/>
      <c r="I121" s="131"/>
      <c r="J121" s="208"/>
      <c r="K121" s="211"/>
      <c r="L121" s="157"/>
      <c r="M121" s="25" t="s">
        <v>330</v>
      </c>
      <c r="N121" s="131"/>
      <c r="O121" s="203"/>
      <c r="P121" s="14" t="s">
        <v>331</v>
      </c>
      <c r="Q121" s="97" t="s">
        <v>78</v>
      </c>
      <c r="R121" s="187"/>
      <c r="S121" s="117"/>
      <c r="T121" s="120"/>
    </row>
    <row r="122" spans="1:20" ht="78" customHeight="1" x14ac:dyDescent="0.2">
      <c r="A122" s="160"/>
      <c r="B122" s="130"/>
      <c r="C122" s="163"/>
      <c r="D122" s="130"/>
      <c r="E122" s="138" t="s">
        <v>55</v>
      </c>
      <c r="F122" s="129" t="s">
        <v>332</v>
      </c>
      <c r="G122" s="141">
        <v>43739</v>
      </c>
      <c r="H122" s="141">
        <v>44135</v>
      </c>
      <c r="I122" s="129">
        <f>(H122-G122)/7</f>
        <v>56.571428571428569</v>
      </c>
      <c r="J122" s="199">
        <v>1</v>
      </c>
      <c r="K122" s="190" t="s">
        <v>333</v>
      </c>
      <c r="L122" s="157"/>
      <c r="M122" s="43" t="s">
        <v>334</v>
      </c>
      <c r="N122" s="129" t="s">
        <v>270</v>
      </c>
      <c r="O122" s="204" t="s">
        <v>60</v>
      </c>
      <c r="P122" s="74" t="s">
        <v>335</v>
      </c>
      <c r="Q122" s="97" t="s">
        <v>54</v>
      </c>
      <c r="R122" s="187"/>
      <c r="S122" s="117"/>
      <c r="T122" s="120"/>
    </row>
    <row r="123" spans="1:20" ht="192.75" customHeight="1" x14ac:dyDescent="0.2">
      <c r="A123" s="160"/>
      <c r="B123" s="130"/>
      <c r="C123" s="163"/>
      <c r="D123" s="130"/>
      <c r="E123" s="139"/>
      <c r="F123" s="130"/>
      <c r="G123" s="142"/>
      <c r="H123" s="142"/>
      <c r="I123" s="130"/>
      <c r="J123" s="200"/>
      <c r="K123" s="191"/>
      <c r="L123" s="157"/>
      <c r="M123" s="43" t="s">
        <v>336</v>
      </c>
      <c r="N123" s="130"/>
      <c r="O123" s="205"/>
      <c r="P123" s="74" t="s">
        <v>337</v>
      </c>
      <c r="Q123" s="97" t="s">
        <v>72</v>
      </c>
      <c r="R123" s="187"/>
      <c r="S123" s="117"/>
      <c r="T123" s="120"/>
    </row>
    <row r="124" spans="1:20" ht="192.75" customHeight="1" x14ac:dyDescent="0.2">
      <c r="A124" s="160"/>
      <c r="B124" s="130"/>
      <c r="C124" s="163"/>
      <c r="D124" s="130"/>
      <c r="E124" s="139"/>
      <c r="F124" s="130"/>
      <c r="G124" s="142"/>
      <c r="H124" s="142"/>
      <c r="I124" s="130"/>
      <c r="J124" s="200"/>
      <c r="K124" s="191"/>
      <c r="L124" s="157"/>
      <c r="M124" s="43" t="s">
        <v>338</v>
      </c>
      <c r="N124" s="130"/>
      <c r="O124" s="205"/>
      <c r="P124" s="74" t="s">
        <v>339</v>
      </c>
      <c r="Q124" s="95" t="s">
        <v>75</v>
      </c>
      <c r="R124" s="187"/>
      <c r="S124" s="117"/>
      <c r="T124" s="120"/>
    </row>
    <row r="125" spans="1:20" ht="108" customHeight="1" x14ac:dyDescent="0.2">
      <c r="A125" s="160"/>
      <c r="B125" s="130"/>
      <c r="C125" s="163"/>
      <c r="D125" s="130"/>
      <c r="E125" s="140"/>
      <c r="F125" s="131"/>
      <c r="G125" s="143"/>
      <c r="H125" s="143"/>
      <c r="I125" s="131"/>
      <c r="J125" s="208"/>
      <c r="K125" s="192"/>
      <c r="L125" s="157"/>
      <c r="M125" s="43" t="s">
        <v>340</v>
      </c>
      <c r="N125" s="131"/>
      <c r="O125" s="206"/>
      <c r="P125" s="74" t="s">
        <v>341</v>
      </c>
      <c r="Q125" s="97" t="s">
        <v>78</v>
      </c>
      <c r="R125" s="187"/>
      <c r="S125" s="117"/>
      <c r="T125" s="120"/>
    </row>
    <row r="126" spans="1:20" ht="69.75" customHeight="1" x14ac:dyDescent="0.2">
      <c r="A126" s="160"/>
      <c r="B126" s="130"/>
      <c r="C126" s="163"/>
      <c r="D126" s="130"/>
      <c r="E126" s="138" t="s">
        <v>64</v>
      </c>
      <c r="F126" s="129" t="s">
        <v>342</v>
      </c>
      <c r="G126" s="141">
        <v>43770</v>
      </c>
      <c r="H126" s="144">
        <v>44196</v>
      </c>
      <c r="I126" s="147">
        <f>(H126-G126)/7</f>
        <v>60.857142857142854</v>
      </c>
      <c r="J126" s="199">
        <v>1</v>
      </c>
      <c r="K126" s="132" t="s">
        <v>343</v>
      </c>
      <c r="L126" s="157"/>
      <c r="M126" s="43" t="s">
        <v>66</v>
      </c>
      <c r="N126" s="129" t="s">
        <v>344</v>
      </c>
      <c r="O126" s="153" t="s">
        <v>343</v>
      </c>
      <c r="P126" s="74" t="s">
        <v>345</v>
      </c>
      <c r="Q126" s="97" t="s">
        <v>54</v>
      </c>
      <c r="R126" s="187"/>
      <c r="S126" s="117"/>
      <c r="T126" s="120"/>
    </row>
    <row r="127" spans="1:20" ht="180" customHeight="1" x14ac:dyDescent="0.2">
      <c r="A127" s="160"/>
      <c r="B127" s="130"/>
      <c r="C127" s="163"/>
      <c r="D127" s="130"/>
      <c r="E127" s="139"/>
      <c r="F127" s="130"/>
      <c r="G127" s="142"/>
      <c r="H127" s="145"/>
      <c r="I127" s="148"/>
      <c r="J127" s="200"/>
      <c r="K127" s="133"/>
      <c r="L127" s="157"/>
      <c r="M127" s="43" t="s">
        <v>346</v>
      </c>
      <c r="N127" s="130"/>
      <c r="O127" s="154"/>
      <c r="P127" s="74" t="s">
        <v>347</v>
      </c>
      <c r="Q127" s="97" t="s">
        <v>69</v>
      </c>
      <c r="R127" s="187"/>
      <c r="S127" s="117"/>
      <c r="T127" s="120"/>
    </row>
    <row r="128" spans="1:20" ht="174.75" customHeight="1" x14ac:dyDescent="0.2">
      <c r="A128" s="160"/>
      <c r="B128" s="130"/>
      <c r="C128" s="163"/>
      <c r="D128" s="130"/>
      <c r="E128" s="139"/>
      <c r="F128" s="130"/>
      <c r="G128" s="142"/>
      <c r="H128" s="145"/>
      <c r="I128" s="148"/>
      <c r="J128" s="200"/>
      <c r="K128" s="133"/>
      <c r="L128" s="157"/>
      <c r="M128" s="8" t="s">
        <v>348</v>
      </c>
      <c r="N128" s="130"/>
      <c r="O128" s="154"/>
      <c r="P128" s="74" t="s">
        <v>349</v>
      </c>
      <c r="Q128" s="97" t="s">
        <v>72</v>
      </c>
      <c r="R128" s="187"/>
      <c r="S128" s="117"/>
      <c r="T128" s="120"/>
    </row>
    <row r="129" spans="1:20" ht="258" customHeight="1" x14ac:dyDescent="0.2">
      <c r="A129" s="160"/>
      <c r="B129" s="130"/>
      <c r="C129" s="163"/>
      <c r="D129" s="130"/>
      <c r="E129" s="139"/>
      <c r="F129" s="130"/>
      <c r="G129" s="142"/>
      <c r="H129" s="145"/>
      <c r="I129" s="148"/>
      <c r="J129" s="200"/>
      <c r="K129" s="133"/>
      <c r="L129" s="157"/>
      <c r="M129" s="43" t="s">
        <v>350</v>
      </c>
      <c r="N129" s="130"/>
      <c r="O129" s="154"/>
      <c r="P129" s="74" t="s">
        <v>351</v>
      </c>
      <c r="Q129" s="95" t="s">
        <v>75</v>
      </c>
      <c r="R129" s="187"/>
      <c r="S129" s="117"/>
      <c r="T129" s="120"/>
    </row>
    <row r="130" spans="1:20" ht="127.5" customHeight="1" x14ac:dyDescent="0.2">
      <c r="A130" s="160"/>
      <c r="B130" s="130"/>
      <c r="C130" s="163"/>
      <c r="D130" s="130"/>
      <c r="E130" s="139"/>
      <c r="F130" s="130"/>
      <c r="G130" s="142"/>
      <c r="H130" s="145"/>
      <c r="I130" s="148"/>
      <c r="J130" s="200"/>
      <c r="K130" s="133"/>
      <c r="L130" s="157"/>
      <c r="M130" s="43" t="s">
        <v>352</v>
      </c>
      <c r="N130" s="130"/>
      <c r="O130" s="154"/>
      <c r="P130" s="74" t="s">
        <v>353</v>
      </c>
      <c r="Q130" s="97" t="s">
        <v>78</v>
      </c>
      <c r="R130" s="187"/>
      <c r="S130" s="117"/>
      <c r="T130" s="120"/>
    </row>
    <row r="131" spans="1:20" ht="127.5" customHeight="1" x14ac:dyDescent="0.2">
      <c r="A131" s="160"/>
      <c r="B131" s="130"/>
      <c r="C131" s="163"/>
      <c r="D131" s="130"/>
      <c r="E131" s="139"/>
      <c r="F131" s="130"/>
      <c r="G131" s="142"/>
      <c r="H131" s="145"/>
      <c r="I131" s="148"/>
      <c r="J131" s="200"/>
      <c r="K131" s="133"/>
      <c r="L131" s="157"/>
      <c r="M131" s="51" t="s">
        <v>354</v>
      </c>
      <c r="N131" s="130"/>
      <c r="O131" s="154"/>
      <c r="P131" s="74" t="s">
        <v>355</v>
      </c>
      <c r="Q131" s="97" t="s">
        <v>81</v>
      </c>
      <c r="R131" s="187"/>
      <c r="S131" s="117"/>
      <c r="T131" s="120"/>
    </row>
    <row r="132" spans="1:20" ht="127.5" customHeight="1" x14ac:dyDescent="0.2">
      <c r="A132" s="160"/>
      <c r="B132" s="130"/>
      <c r="C132" s="163"/>
      <c r="D132" s="130"/>
      <c r="E132" s="140"/>
      <c r="F132" s="131"/>
      <c r="G132" s="143"/>
      <c r="H132" s="146"/>
      <c r="I132" s="149"/>
      <c r="J132" s="208"/>
      <c r="K132" s="134"/>
      <c r="L132" s="157"/>
      <c r="M132" s="51" t="s">
        <v>356</v>
      </c>
      <c r="N132" s="131"/>
      <c r="O132" s="155"/>
      <c r="P132" s="74" t="s">
        <v>357</v>
      </c>
      <c r="Q132" s="97" t="s">
        <v>124</v>
      </c>
      <c r="R132" s="187"/>
      <c r="S132" s="117"/>
      <c r="T132" s="120"/>
    </row>
    <row r="133" spans="1:20" ht="75.75" customHeight="1" x14ac:dyDescent="0.2">
      <c r="A133" s="160"/>
      <c r="B133" s="130"/>
      <c r="C133" s="163"/>
      <c r="D133" s="130"/>
      <c r="E133" s="138" t="s">
        <v>173</v>
      </c>
      <c r="F133" s="129" t="s">
        <v>358</v>
      </c>
      <c r="G133" s="141">
        <v>43770</v>
      </c>
      <c r="H133" s="144">
        <v>44286</v>
      </c>
      <c r="I133" s="147">
        <f>(H133-G133)/7</f>
        <v>73.714285714285708</v>
      </c>
      <c r="J133" s="199">
        <v>1</v>
      </c>
      <c r="K133" s="132" t="s">
        <v>359</v>
      </c>
      <c r="L133" s="157"/>
      <c r="M133" s="53"/>
      <c r="N133" s="129" t="s">
        <v>270</v>
      </c>
      <c r="O133" s="153" t="s">
        <v>360</v>
      </c>
      <c r="P133" s="74" t="s">
        <v>361</v>
      </c>
      <c r="Q133" s="97" t="s">
        <v>54</v>
      </c>
      <c r="R133" s="187"/>
      <c r="S133" s="117"/>
      <c r="T133" s="120"/>
    </row>
    <row r="134" spans="1:20" ht="101.25" customHeight="1" x14ac:dyDescent="0.2">
      <c r="A134" s="160"/>
      <c r="B134" s="130"/>
      <c r="C134" s="163"/>
      <c r="D134" s="130"/>
      <c r="E134" s="139"/>
      <c r="F134" s="130"/>
      <c r="G134" s="142"/>
      <c r="H134" s="145"/>
      <c r="I134" s="148"/>
      <c r="J134" s="200"/>
      <c r="K134" s="133"/>
      <c r="L134" s="157"/>
      <c r="M134" s="43" t="s">
        <v>362</v>
      </c>
      <c r="N134" s="130"/>
      <c r="O134" s="154"/>
      <c r="P134" s="75" t="s">
        <v>363</v>
      </c>
      <c r="Q134" s="97" t="s">
        <v>69</v>
      </c>
      <c r="R134" s="187"/>
      <c r="S134" s="117"/>
      <c r="T134" s="120"/>
    </row>
    <row r="135" spans="1:20" ht="181.5" customHeight="1" x14ac:dyDescent="0.2">
      <c r="A135" s="160"/>
      <c r="B135" s="130"/>
      <c r="C135" s="163"/>
      <c r="D135" s="130"/>
      <c r="E135" s="139"/>
      <c r="F135" s="130"/>
      <c r="G135" s="142"/>
      <c r="H135" s="145"/>
      <c r="I135" s="148"/>
      <c r="J135" s="200"/>
      <c r="K135" s="133"/>
      <c r="L135" s="157"/>
      <c r="M135" s="25" t="s">
        <v>348</v>
      </c>
      <c r="N135" s="130"/>
      <c r="O135" s="154"/>
      <c r="P135" s="75" t="s">
        <v>349</v>
      </c>
      <c r="Q135" s="97" t="s">
        <v>72</v>
      </c>
      <c r="R135" s="187"/>
      <c r="S135" s="117"/>
      <c r="T135" s="120"/>
    </row>
    <row r="136" spans="1:20" ht="128.25" customHeight="1" x14ac:dyDescent="0.2">
      <c r="A136" s="160"/>
      <c r="B136" s="130"/>
      <c r="C136" s="163"/>
      <c r="D136" s="130"/>
      <c r="E136" s="139"/>
      <c r="F136" s="130"/>
      <c r="G136" s="142"/>
      <c r="H136" s="145"/>
      <c r="I136" s="148"/>
      <c r="J136" s="200"/>
      <c r="K136" s="133"/>
      <c r="L136" s="157"/>
      <c r="M136" s="25" t="s">
        <v>364</v>
      </c>
      <c r="N136" s="130"/>
      <c r="O136" s="154"/>
      <c r="P136" s="74" t="s">
        <v>365</v>
      </c>
      <c r="Q136" s="95" t="s">
        <v>75</v>
      </c>
      <c r="R136" s="187"/>
      <c r="S136" s="117"/>
      <c r="T136" s="120"/>
    </row>
    <row r="137" spans="1:20" ht="88.5" customHeight="1" x14ac:dyDescent="0.2">
      <c r="A137" s="160"/>
      <c r="B137" s="130"/>
      <c r="C137" s="163"/>
      <c r="D137" s="130"/>
      <c r="E137" s="139"/>
      <c r="F137" s="130"/>
      <c r="G137" s="142"/>
      <c r="H137" s="145"/>
      <c r="I137" s="148"/>
      <c r="J137" s="200"/>
      <c r="K137" s="133"/>
      <c r="L137" s="157"/>
      <c r="M137" s="25" t="s">
        <v>366</v>
      </c>
      <c r="N137" s="130"/>
      <c r="O137" s="154"/>
      <c r="P137" s="75" t="s">
        <v>367</v>
      </c>
      <c r="Q137" s="97" t="s">
        <v>78</v>
      </c>
      <c r="R137" s="187"/>
      <c r="S137" s="117"/>
      <c r="T137" s="120"/>
    </row>
    <row r="138" spans="1:20" ht="105.75" customHeight="1" x14ac:dyDescent="0.2">
      <c r="A138" s="160"/>
      <c r="B138" s="130"/>
      <c r="C138" s="163"/>
      <c r="D138" s="130"/>
      <c r="E138" s="140"/>
      <c r="F138" s="131"/>
      <c r="G138" s="143"/>
      <c r="H138" s="146"/>
      <c r="I138" s="149"/>
      <c r="J138" s="208"/>
      <c r="K138" s="134"/>
      <c r="L138" s="157"/>
      <c r="M138" s="45" t="s">
        <v>368</v>
      </c>
      <c r="N138" s="131"/>
      <c r="O138" s="155"/>
      <c r="P138" s="75" t="s">
        <v>369</v>
      </c>
      <c r="Q138" s="97" t="s">
        <v>81</v>
      </c>
      <c r="R138" s="187"/>
      <c r="S138" s="117"/>
      <c r="T138" s="120"/>
    </row>
    <row r="139" spans="1:20" ht="101.25" customHeight="1" x14ac:dyDescent="0.2">
      <c r="A139" s="160"/>
      <c r="B139" s="130"/>
      <c r="C139" s="163"/>
      <c r="D139" s="130"/>
      <c r="E139" s="138" t="s">
        <v>188</v>
      </c>
      <c r="F139" s="129" t="s">
        <v>370</v>
      </c>
      <c r="G139" s="141">
        <v>43983</v>
      </c>
      <c r="H139" s="141">
        <v>44346</v>
      </c>
      <c r="I139" s="147">
        <f>(H139-G139)/7</f>
        <v>51.857142857142854</v>
      </c>
      <c r="J139" s="199">
        <v>1</v>
      </c>
      <c r="K139" s="132" t="s">
        <v>371</v>
      </c>
      <c r="L139" s="157"/>
      <c r="M139" s="25" t="s">
        <v>66</v>
      </c>
      <c r="N139" s="129" t="s">
        <v>270</v>
      </c>
      <c r="O139" s="135" t="s">
        <v>60</v>
      </c>
      <c r="P139" s="75" t="s">
        <v>223</v>
      </c>
      <c r="Q139" s="97" t="s">
        <v>69</v>
      </c>
      <c r="R139" s="187"/>
      <c r="S139" s="117"/>
      <c r="T139" s="120"/>
    </row>
    <row r="140" spans="1:20" ht="135" customHeight="1" x14ac:dyDescent="0.2">
      <c r="A140" s="160"/>
      <c r="B140" s="130"/>
      <c r="C140" s="163"/>
      <c r="D140" s="130"/>
      <c r="E140" s="139"/>
      <c r="F140" s="130"/>
      <c r="G140" s="142"/>
      <c r="H140" s="142"/>
      <c r="I140" s="148"/>
      <c r="J140" s="200"/>
      <c r="K140" s="133"/>
      <c r="L140" s="157"/>
      <c r="M140" s="25" t="s">
        <v>372</v>
      </c>
      <c r="N140" s="130"/>
      <c r="O140" s="136"/>
      <c r="P140" s="75" t="s">
        <v>373</v>
      </c>
      <c r="Q140" s="97" t="s">
        <v>72</v>
      </c>
      <c r="R140" s="187"/>
      <c r="S140" s="117"/>
      <c r="T140" s="120"/>
    </row>
    <row r="141" spans="1:20" ht="272.25" customHeight="1" x14ac:dyDescent="0.2">
      <c r="A141" s="160"/>
      <c r="B141" s="130"/>
      <c r="C141" s="163"/>
      <c r="D141" s="130"/>
      <c r="E141" s="139"/>
      <c r="F141" s="130"/>
      <c r="G141" s="142"/>
      <c r="H141" s="142"/>
      <c r="I141" s="148"/>
      <c r="J141" s="200"/>
      <c r="K141" s="133"/>
      <c r="L141" s="157"/>
      <c r="M141" s="25" t="s">
        <v>374</v>
      </c>
      <c r="N141" s="130"/>
      <c r="O141" s="136"/>
      <c r="P141" s="74" t="s">
        <v>375</v>
      </c>
      <c r="Q141" s="95" t="s">
        <v>75</v>
      </c>
      <c r="R141" s="187"/>
      <c r="S141" s="117"/>
      <c r="T141" s="120"/>
    </row>
    <row r="142" spans="1:20" ht="99.75" customHeight="1" x14ac:dyDescent="0.2">
      <c r="A142" s="160"/>
      <c r="B142" s="130"/>
      <c r="C142" s="163"/>
      <c r="D142" s="130"/>
      <c r="E142" s="139"/>
      <c r="F142" s="130"/>
      <c r="G142" s="142"/>
      <c r="H142" s="142"/>
      <c r="I142" s="148"/>
      <c r="J142" s="200"/>
      <c r="K142" s="133"/>
      <c r="L142" s="157"/>
      <c r="M142" s="25" t="s">
        <v>376</v>
      </c>
      <c r="N142" s="130"/>
      <c r="O142" s="136"/>
      <c r="P142" s="75" t="s">
        <v>377</v>
      </c>
      <c r="Q142" s="97" t="s">
        <v>78</v>
      </c>
      <c r="R142" s="187"/>
      <c r="S142" s="117"/>
      <c r="T142" s="120"/>
    </row>
    <row r="143" spans="1:20" ht="99.75" customHeight="1" x14ac:dyDescent="0.2">
      <c r="A143" s="160"/>
      <c r="B143" s="130"/>
      <c r="C143" s="163"/>
      <c r="D143" s="130"/>
      <c r="E143" s="139"/>
      <c r="F143" s="130"/>
      <c r="G143" s="142"/>
      <c r="H143" s="142"/>
      <c r="I143" s="148"/>
      <c r="J143" s="200"/>
      <c r="K143" s="133"/>
      <c r="L143" s="157"/>
      <c r="M143" s="54" t="s">
        <v>378</v>
      </c>
      <c r="N143" s="130"/>
      <c r="O143" s="136"/>
      <c r="P143" s="75" t="s">
        <v>379</v>
      </c>
      <c r="Q143" s="97" t="s">
        <v>81</v>
      </c>
      <c r="R143" s="187"/>
      <c r="S143" s="117"/>
      <c r="T143" s="120"/>
    </row>
    <row r="144" spans="1:20" ht="99.75" customHeight="1" x14ac:dyDescent="0.2">
      <c r="A144" s="160"/>
      <c r="B144" s="130"/>
      <c r="C144" s="163"/>
      <c r="D144" s="130"/>
      <c r="E144" s="139"/>
      <c r="F144" s="130"/>
      <c r="G144" s="142"/>
      <c r="H144" s="142"/>
      <c r="I144" s="148"/>
      <c r="J144" s="200"/>
      <c r="K144" s="133"/>
      <c r="L144" s="157"/>
      <c r="M144" s="55" t="s">
        <v>380</v>
      </c>
      <c r="N144" s="130"/>
      <c r="O144" s="136"/>
      <c r="P144" s="75" t="s">
        <v>381</v>
      </c>
      <c r="Q144" s="97" t="s">
        <v>216</v>
      </c>
      <c r="R144" s="187"/>
      <c r="S144" s="117"/>
      <c r="T144" s="120"/>
    </row>
    <row r="145" spans="1:20" ht="99.75" customHeight="1" x14ac:dyDescent="0.2">
      <c r="A145" s="160"/>
      <c r="B145" s="130"/>
      <c r="C145" s="163"/>
      <c r="D145" s="130"/>
      <c r="E145" s="140"/>
      <c r="F145" s="131"/>
      <c r="G145" s="143"/>
      <c r="H145" s="143"/>
      <c r="I145" s="149"/>
      <c r="J145" s="208"/>
      <c r="K145" s="134"/>
      <c r="L145" s="157"/>
      <c r="M145" s="55" t="s">
        <v>382</v>
      </c>
      <c r="N145" s="131"/>
      <c r="O145" s="137"/>
      <c r="P145" s="75" t="s">
        <v>383</v>
      </c>
      <c r="Q145" s="97" t="s">
        <v>86</v>
      </c>
      <c r="R145" s="187"/>
      <c r="S145" s="117"/>
      <c r="T145" s="120"/>
    </row>
    <row r="146" spans="1:20" ht="76.5" customHeight="1" x14ac:dyDescent="0.2">
      <c r="A146" s="160"/>
      <c r="B146" s="130"/>
      <c r="C146" s="163"/>
      <c r="D146" s="130"/>
      <c r="E146" s="138" t="s">
        <v>200</v>
      </c>
      <c r="F146" s="129" t="s">
        <v>370</v>
      </c>
      <c r="G146" s="141">
        <v>44136</v>
      </c>
      <c r="H146" s="141">
        <v>44377</v>
      </c>
      <c r="I146" s="147">
        <f>(H146-G146)/7</f>
        <v>34.428571428571431</v>
      </c>
      <c r="J146" s="199">
        <v>1</v>
      </c>
      <c r="K146" s="132" t="s">
        <v>371</v>
      </c>
      <c r="L146" s="157"/>
      <c r="M146" s="25" t="s">
        <v>66</v>
      </c>
      <c r="N146" s="129" t="s">
        <v>270</v>
      </c>
      <c r="O146" s="135" t="s">
        <v>60</v>
      </c>
      <c r="P146" s="75" t="s">
        <v>223</v>
      </c>
      <c r="Q146" s="97" t="s">
        <v>72</v>
      </c>
      <c r="R146" s="187"/>
      <c r="S146" s="117"/>
      <c r="T146" s="120"/>
    </row>
    <row r="147" spans="1:20" ht="164.25" customHeight="1" x14ac:dyDescent="0.2">
      <c r="A147" s="160"/>
      <c r="B147" s="130"/>
      <c r="C147" s="163"/>
      <c r="D147" s="130"/>
      <c r="E147" s="139"/>
      <c r="F147" s="130"/>
      <c r="G147" s="142"/>
      <c r="H147" s="142"/>
      <c r="I147" s="148"/>
      <c r="J147" s="200"/>
      <c r="K147" s="133"/>
      <c r="L147" s="157"/>
      <c r="M147" s="25" t="s">
        <v>384</v>
      </c>
      <c r="N147" s="130"/>
      <c r="O147" s="136"/>
      <c r="P147" s="74" t="s">
        <v>385</v>
      </c>
      <c r="Q147" s="95" t="s">
        <v>75</v>
      </c>
      <c r="R147" s="187"/>
      <c r="S147" s="117"/>
      <c r="T147" s="120"/>
    </row>
    <row r="148" spans="1:20" ht="79.5" customHeight="1" x14ac:dyDescent="0.2">
      <c r="A148" s="160"/>
      <c r="B148" s="130"/>
      <c r="C148" s="163"/>
      <c r="D148" s="130"/>
      <c r="E148" s="139"/>
      <c r="F148" s="130"/>
      <c r="G148" s="142"/>
      <c r="H148" s="142"/>
      <c r="I148" s="148"/>
      <c r="J148" s="200"/>
      <c r="K148" s="133"/>
      <c r="L148" s="157"/>
      <c r="M148" s="25" t="s">
        <v>386</v>
      </c>
      <c r="N148" s="130"/>
      <c r="O148" s="136"/>
      <c r="P148" s="75" t="s">
        <v>387</v>
      </c>
      <c r="Q148" s="97" t="s">
        <v>78</v>
      </c>
      <c r="R148" s="187"/>
      <c r="S148" s="117"/>
      <c r="T148" s="120"/>
    </row>
    <row r="149" spans="1:20" ht="117" customHeight="1" x14ac:dyDescent="0.2">
      <c r="A149" s="160"/>
      <c r="B149" s="130"/>
      <c r="C149" s="163"/>
      <c r="D149" s="130"/>
      <c r="E149" s="139"/>
      <c r="F149" s="130"/>
      <c r="G149" s="142"/>
      <c r="H149" s="142"/>
      <c r="I149" s="148"/>
      <c r="J149" s="200"/>
      <c r="K149" s="133"/>
      <c r="L149" s="157"/>
      <c r="M149" s="25" t="s">
        <v>388</v>
      </c>
      <c r="N149" s="130"/>
      <c r="O149" s="136"/>
      <c r="P149" s="75" t="s">
        <v>389</v>
      </c>
      <c r="Q149" s="97" t="s">
        <v>81</v>
      </c>
      <c r="R149" s="187"/>
      <c r="S149" s="117"/>
      <c r="T149" s="120"/>
    </row>
    <row r="150" spans="1:20" ht="117" customHeight="1" x14ac:dyDescent="0.2">
      <c r="A150" s="160"/>
      <c r="B150" s="130"/>
      <c r="C150" s="163"/>
      <c r="D150" s="130"/>
      <c r="E150" s="139"/>
      <c r="F150" s="130"/>
      <c r="G150" s="142"/>
      <c r="H150" s="142"/>
      <c r="I150" s="148"/>
      <c r="J150" s="200"/>
      <c r="K150" s="133"/>
      <c r="L150" s="157"/>
      <c r="M150" s="25" t="s">
        <v>304</v>
      </c>
      <c r="N150" s="130"/>
      <c r="O150" s="136"/>
      <c r="P150" s="75" t="s">
        <v>390</v>
      </c>
      <c r="Q150" s="97" t="s">
        <v>216</v>
      </c>
      <c r="R150" s="187"/>
      <c r="S150" s="117"/>
      <c r="T150" s="120"/>
    </row>
    <row r="151" spans="1:20" ht="117" customHeight="1" x14ac:dyDescent="0.2">
      <c r="A151" s="160"/>
      <c r="B151" s="130"/>
      <c r="C151" s="163"/>
      <c r="D151" s="130"/>
      <c r="E151" s="139"/>
      <c r="F151" s="130"/>
      <c r="G151" s="142"/>
      <c r="H151" s="142"/>
      <c r="I151" s="148"/>
      <c r="J151" s="200"/>
      <c r="K151" s="133"/>
      <c r="L151" s="157"/>
      <c r="M151" s="25" t="s">
        <v>306</v>
      </c>
      <c r="N151" s="130"/>
      <c r="O151" s="136"/>
      <c r="P151" s="14" t="s">
        <v>391</v>
      </c>
      <c r="Q151" s="97" t="s">
        <v>86</v>
      </c>
      <c r="R151" s="187"/>
      <c r="S151" s="117"/>
      <c r="T151" s="120"/>
    </row>
    <row r="152" spans="1:20" ht="117" customHeight="1" x14ac:dyDescent="0.2">
      <c r="A152" s="160"/>
      <c r="B152" s="130"/>
      <c r="C152" s="163"/>
      <c r="D152" s="130"/>
      <c r="E152" s="139"/>
      <c r="F152" s="130"/>
      <c r="G152" s="142"/>
      <c r="H152" s="142"/>
      <c r="I152" s="148"/>
      <c r="J152" s="200"/>
      <c r="K152" s="133"/>
      <c r="L152" s="158"/>
      <c r="M152" s="43" t="s">
        <v>309</v>
      </c>
      <c r="N152" s="130"/>
      <c r="O152" s="136"/>
      <c r="P152" s="61" t="s">
        <v>392</v>
      </c>
      <c r="Q152" s="97" t="s">
        <v>237</v>
      </c>
      <c r="R152" s="187"/>
      <c r="S152" s="117"/>
      <c r="T152" s="120"/>
    </row>
    <row r="153" spans="1:20" ht="117" customHeight="1" thickBot="1" x14ac:dyDescent="0.25">
      <c r="A153" s="161"/>
      <c r="B153" s="131"/>
      <c r="C153" s="164"/>
      <c r="D153" s="131"/>
      <c r="E153" s="140"/>
      <c r="F153" s="131"/>
      <c r="G153" s="143"/>
      <c r="H153" s="143"/>
      <c r="I153" s="149"/>
      <c r="J153" s="208"/>
      <c r="K153" s="134"/>
      <c r="L153" s="80"/>
      <c r="M153" s="25" t="s">
        <v>393</v>
      </c>
      <c r="N153" s="131"/>
      <c r="O153" s="137"/>
      <c r="P153" s="290" t="s">
        <v>803</v>
      </c>
      <c r="Q153" s="293" t="s">
        <v>804</v>
      </c>
      <c r="R153" s="188"/>
      <c r="S153" s="118"/>
      <c r="T153" s="121"/>
    </row>
    <row r="154" spans="1:20" ht="247.5" customHeight="1" x14ac:dyDescent="0.2">
      <c r="A154" s="159">
        <v>6</v>
      </c>
      <c r="B154" s="129" t="s">
        <v>394</v>
      </c>
      <c r="C154" s="162" t="s">
        <v>395</v>
      </c>
      <c r="D154" s="129" t="s">
        <v>396</v>
      </c>
      <c r="E154" s="138" t="s">
        <v>39</v>
      </c>
      <c r="F154" s="129" t="s">
        <v>397</v>
      </c>
      <c r="G154" s="141">
        <v>43648</v>
      </c>
      <c r="H154" s="141">
        <v>44074</v>
      </c>
      <c r="I154" s="193">
        <f>(H154-G154)/7</f>
        <v>60.857142857142854</v>
      </c>
      <c r="J154" s="199">
        <v>1</v>
      </c>
      <c r="K154" s="209" t="s">
        <v>398</v>
      </c>
      <c r="L154" s="156">
        <f>AVERAGE(J154:J172)</f>
        <v>1</v>
      </c>
      <c r="M154" s="25" t="s">
        <v>399</v>
      </c>
      <c r="N154" s="129" t="s">
        <v>270</v>
      </c>
      <c r="O154" s="201" t="s">
        <v>114</v>
      </c>
      <c r="P154" s="14" t="s">
        <v>400</v>
      </c>
      <c r="Q154" s="94" t="s">
        <v>51</v>
      </c>
      <c r="R154" s="180"/>
      <c r="S154" s="116"/>
      <c r="T154" s="119" t="s">
        <v>401</v>
      </c>
    </row>
    <row r="155" spans="1:20" ht="147" customHeight="1" x14ac:dyDescent="0.2">
      <c r="A155" s="160"/>
      <c r="B155" s="130"/>
      <c r="C155" s="163"/>
      <c r="D155" s="130"/>
      <c r="E155" s="139"/>
      <c r="F155" s="130"/>
      <c r="G155" s="142"/>
      <c r="H155" s="142"/>
      <c r="I155" s="194"/>
      <c r="J155" s="200"/>
      <c r="K155" s="210"/>
      <c r="L155" s="157"/>
      <c r="M155" s="25" t="s">
        <v>402</v>
      </c>
      <c r="N155" s="130"/>
      <c r="O155" s="202"/>
      <c r="P155" s="14" t="s">
        <v>403</v>
      </c>
      <c r="Q155" s="97" t="s">
        <v>138</v>
      </c>
      <c r="R155" s="181"/>
      <c r="S155" s="117"/>
      <c r="T155" s="120"/>
    </row>
    <row r="156" spans="1:20" ht="195" customHeight="1" x14ac:dyDescent="0.2">
      <c r="A156" s="160"/>
      <c r="B156" s="130"/>
      <c r="C156" s="163"/>
      <c r="D156" s="130"/>
      <c r="E156" s="139"/>
      <c r="F156" s="130"/>
      <c r="G156" s="142"/>
      <c r="H156" s="142"/>
      <c r="I156" s="194"/>
      <c r="J156" s="200"/>
      <c r="K156" s="210"/>
      <c r="L156" s="157"/>
      <c r="M156" s="25" t="s">
        <v>404</v>
      </c>
      <c r="N156" s="130"/>
      <c r="O156" s="202"/>
      <c r="P156" s="14" t="s">
        <v>405</v>
      </c>
      <c r="Q156" s="97" t="s">
        <v>69</v>
      </c>
      <c r="R156" s="181"/>
      <c r="S156" s="117"/>
      <c r="T156" s="120"/>
    </row>
    <row r="157" spans="1:20" ht="213.75" customHeight="1" x14ac:dyDescent="0.2">
      <c r="A157" s="160"/>
      <c r="B157" s="130"/>
      <c r="C157" s="163"/>
      <c r="D157" s="130"/>
      <c r="E157" s="140"/>
      <c r="F157" s="131"/>
      <c r="G157" s="143"/>
      <c r="H157" s="143"/>
      <c r="I157" s="195"/>
      <c r="J157" s="208"/>
      <c r="K157" s="211"/>
      <c r="L157" s="157"/>
      <c r="M157" s="25" t="s">
        <v>406</v>
      </c>
      <c r="N157" s="131"/>
      <c r="O157" s="203"/>
      <c r="P157" s="14" t="s">
        <v>407</v>
      </c>
      <c r="Q157" s="97" t="s">
        <v>72</v>
      </c>
      <c r="R157" s="181"/>
      <c r="S157" s="117"/>
      <c r="T157" s="120"/>
    </row>
    <row r="158" spans="1:20" ht="234" customHeight="1" x14ac:dyDescent="0.2">
      <c r="A158" s="160"/>
      <c r="B158" s="130"/>
      <c r="C158" s="163"/>
      <c r="D158" s="130"/>
      <c r="E158" s="138" t="s">
        <v>55</v>
      </c>
      <c r="F158" s="129" t="s">
        <v>408</v>
      </c>
      <c r="G158" s="141">
        <v>43678</v>
      </c>
      <c r="H158" s="141">
        <v>44347</v>
      </c>
      <c r="I158" s="193">
        <f>(H158-G158)/7</f>
        <v>95.571428571428569</v>
      </c>
      <c r="J158" s="199">
        <v>1</v>
      </c>
      <c r="K158" s="209" t="s">
        <v>409</v>
      </c>
      <c r="L158" s="157"/>
      <c r="M158" s="25" t="s">
        <v>410</v>
      </c>
      <c r="N158" s="129" t="s">
        <v>270</v>
      </c>
      <c r="O158" s="225" t="s">
        <v>409</v>
      </c>
      <c r="P158" s="14" t="s">
        <v>411</v>
      </c>
      <c r="Q158" s="97" t="s">
        <v>51</v>
      </c>
      <c r="R158" s="181"/>
      <c r="S158" s="117"/>
      <c r="T158" s="120"/>
    </row>
    <row r="159" spans="1:20" ht="141" customHeight="1" x14ac:dyDescent="0.2">
      <c r="A159" s="160"/>
      <c r="B159" s="130"/>
      <c r="C159" s="163"/>
      <c r="D159" s="130"/>
      <c r="E159" s="139"/>
      <c r="F159" s="130"/>
      <c r="G159" s="142"/>
      <c r="H159" s="142"/>
      <c r="I159" s="194"/>
      <c r="J159" s="200"/>
      <c r="K159" s="210"/>
      <c r="L159" s="157"/>
      <c r="M159" s="25" t="s">
        <v>412</v>
      </c>
      <c r="N159" s="130"/>
      <c r="O159" s="226"/>
      <c r="P159" s="14" t="s">
        <v>413</v>
      </c>
      <c r="Q159" s="97" t="s">
        <v>138</v>
      </c>
      <c r="R159" s="181"/>
      <c r="S159" s="117"/>
      <c r="T159" s="120"/>
    </row>
    <row r="160" spans="1:20" ht="191.25" customHeight="1" x14ac:dyDescent="0.2">
      <c r="A160" s="160"/>
      <c r="B160" s="130"/>
      <c r="C160" s="163"/>
      <c r="D160" s="130"/>
      <c r="E160" s="139"/>
      <c r="F160" s="130"/>
      <c r="G160" s="142"/>
      <c r="H160" s="142"/>
      <c r="I160" s="194"/>
      <c r="J160" s="200"/>
      <c r="K160" s="210"/>
      <c r="L160" s="157"/>
      <c r="M160" s="43" t="s">
        <v>414</v>
      </c>
      <c r="N160" s="130"/>
      <c r="O160" s="226"/>
      <c r="P160" s="14" t="s">
        <v>415</v>
      </c>
      <c r="Q160" s="97" t="s">
        <v>69</v>
      </c>
      <c r="R160" s="181"/>
      <c r="S160" s="117"/>
      <c r="T160" s="120"/>
    </row>
    <row r="161" spans="1:20" ht="191.25" customHeight="1" x14ac:dyDescent="0.2">
      <c r="A161" s="160"/>
      <c r="B161" s="130"/>
      <c r="C161" s="163"/>
      <c r="D161" s="130"/>
      <c r="E161" s="140"/>
      <c r="F161" s="131"/>
      <c r="G161" s="143"/>
      <c r="H161" s="143"/>
      <c r="I161" s="195"/>
      <c r="J161" s="208"/>
      <c r="K161" s="211"/>
      <c r="L161" s="157"/>
      <c r="M161" s="25" t="s">
        <v>416</v>
      </c>
      <c r="N161" s="131"/>
      <c r="O161" s="227"/>
      <c r="P161" s="14" t="s">
        <v>417</v>
      </c>
      <c r="Q161" s="97" t="s">
        <v>72</v>
      </c>
      <c r="R161" s="181"/>
      <c r="S161" s="117"/>
      <c r="T161" s="120"/>
    </row>
    <row r="162" spans="1:20" ht="129.75" customHeight="1" x14ac:dyDescent="0.2">
      <c r="A162" s="160"/>
      <c r="B162" s="130"/>
      <c r="C162" s="163"/>
      <c r="D162" s="130"/>
      <c r="E162" s="138" t="s">
        <v>64</v>
      </c>
      <c r="F162" s="129" t="s">
        <v>418</v>
      </c>
      <c r="G162" s="141">
        <v>43678</v>
      </c>
      <c r="H162" s="144">
        <v>44347</v>
      </c>
      <c r="I162" s="147">
        <f>(H162-G162)/7</f>
        <v>95.571428571428569</v>
      </c>
      <c r="J162" s="276">
        <v>1</v>
      </c>
      <c r="K162" s="171" t="s">
        <v>409</v>
      </c>
      <c r="L162" s="157"/>
      <c r="M162" s="56" t="s">
        <v>419</v>
      </c>
      <c r="N162" s="129" t="s">
        <v>270</v>
      </c>
      <c r="O162" s="212" t="s">
        <v>409</v>
      </c>
      <c r="P162" s="14" t="s">
        <v>420</v>
      </c>
      <c r="Q162" s="97" t="s">
        <v>51</v>
      </c>
      <c r="R162" s="181"/>
      <c r="S162" s="117"/>
      <c r="T162" s="120"/>
    </row>
    <row r="163" spans="1:20" ht="144" customHeight="1" x14ac:dyDescent="0.2">
      <c r="A163" s="160"/>
      <c r="B163" s="130"/>
      <c r="C163" s="163"/>
      <c r="D163" s="130"/>
      <c r="E163" s="139"/>
      <c r="F163" s="130"/>
      <c r="G163" s="142"/>
      <c r="H163" s="145"/>
      <c r="I163" s="148"/>
      <c r="J163" s="277"/>
      <c r="K163" s="172"/>
      <c r="L163" s="157"/>
      <c r="M163" s="56" t="s">
        <v>421</v>
      </c>
      <c r="N163" s="130"/>
      <c r="O163" s="213"/>
      <c r="P163" s="14" t="s">
        <v>422</v>
      </c>
      <c r="Q163" s="97" t="s">
        <v>138</v>
      </c>
      <c r="R163" s="181"/>
      <c r="S163" s="117"/>
      <c r="T163" s="120"/>
    </row>
    <row r="164" spans="1:20" ht="271.5" customHeight="1" x14ac:dyDescent="0.2">
      <c r="A164" s="160"/>
      <c r="B164" s="130"/>
      <c r="C164" s="163"/>
      <c r="D164" s="130"/>
      <c r="E164" s="139"/>
      <c r="F164" s="130"/>
      <c r="G164" s="142"/>
      <c r="H164" s="145"/>
      <c r="I164" s="148"/>
      <c r="J164" s="277"/>
      <c r="K164" s="172"/>
      <c r="L164" s="157"/>
      <c r="M164" s="46" t="s">
        <v>423</v>
      </c>
      <c r="N164" s="130"/>
      <c r="O164" s="213"/>
      <c r="P164" s="14" t="s">
        <v>424</v>
      </c>
      <c r="Q164" s="97" t="s">
        <v>69</v>
      </c>
      <c r="R164" s="181"/>
      <c r="S164" s="117"/>
      <c r="T164" s="120"/>
    </row>
    <row r="165" spans="1:20" ht="191.25" customHeight="1" x14ac:dyDescent="0.2">
      <c r="A165" s="160"/>
      <c r="B165" s="130"/>
      <c r="C165" s="163"/>
      <c r="D165" s="130"/>
      <c r="E165" s="139"/>
      <c r="F165" s="130"/>
      <c r="G165" s="142"/>
      <c r="H165" s="145"/>
      <c r="I165" s="148"/>
      <c r="J165" s="277"/>
      <c r="K165" s="172"/>
      <c r="L165" s="157"/>
      <c r="M165" s="46" t="s">
        <v>425</v>
      </c>
      <c r="N165" s="130"/>
      <c r="O165" s="213"/>
      <c r="P165" s="14" t="s">
        <v>426</v>
      </c>
      <c r="Q165" s="97" t="s">
        <v>72</v>
      </c>
      <c r="R165" s="181"/>
      <c r="S165" s="117"/>
      <c r="T165" s="120"/>
    </row>
    <row r="166" spans="1:20" ht="214.5" customHeight="1" x14ac:dyDescent="0.2">
      <c r="A166" s="160"/>
      <c r="B166" s="130"/>
      <c r="C166" s="163"/>
      <c r="D166" s="130"/>
      <c r="E166" s="139"/>
      <c r="F166" s="130"/>
      <c r="G166" s="142"/>
      <c r="H166" s="145"/>
      <c r="I166" s="148"/>
      <c r="J166" s="277"/>
      <c r="K166" s="172"/>
      <c r="L166" s="157"/>
      <c r="M166" s="46" t="s">
        <v>427</v>
      </c>
      <c r="N166" s="130"/>
      <c r="O166" s="213"/>
      <c r="P166" s="14" t="s">
        <v>428</v>
      </c>
      <c r="Q166" s="95" t="s">
        <v>75</v>
      </c>
      <c r="R166" s="181"/>
      <c r="S166" s="117"/>
      <c r="T166" s="120"/>
    </row>
    <row r="167" spans="1:20" ht="103.5" customHeight="1" x14ac:dyDescent="0.2">
      <c r="A167" s="160"/>
      <c r="B167" s="130"/>
      <c r="C167" s="163"/>
      <c r="D167" s="130"/>
      <c r="E167" s="139"/>
      <c r="F167" s="130"/>
      <c r="G167" s="142"/>
      <c r="H167" s="145"/>
      <c r="I167" s="148"/>
      <c r="J167" s="277"/>
      <c r="K167" s="172"/>
      <c r="L167" s="157"/>
      <c r="M167" s="46" t="s">
        <v>429</v>
      </c>
      <c r="N167" s="130"/>
      <c r="O167" s="213"/>
      <c r="P167" s="14" t="s">
        <v>430</v>
      </c>
      <c r="Q167" s="97" t="s">
        <v>78</v>
      </c>
      <c r="R167" s="181"/>
      <c r="S167" s="117"/>
      <c r="T167" s="120"/>
    </row>
    <row r="168" spans="1:20" ht="103.5" customHeight="1" x14ac:dyDescent="0.2">
      <c r="A168" s="160"/>
      <c r="B168" s="130"/>
      <c r="C168" s="163"/>
      <c r="D168" s="130"/>
      <c r="E168" s="139"/>
      <c r="F168" s="130"/>
      <c r="G168" s="142"/>
      <c r="H168" s="145"/>
      <c r="I168" s="148"/>
      <c r="J168" s="277"/>
      <c r="K168" s="172"/>
      <c r="L168" s="157"/>
      <c r="M168" s="57" t="s">
        <v>431</v>
      </c>
      <c r="N168" s="130"/>
      <c r="O168" s="213"/>
      <c r="P168" s="14" t="s">
        <v>432</v>
      </c>
      <c r="Q168" s="97" t="s">
        <v>81</v>
      </c>
      <c r="R168" s="181"/>
      <c r="S168" s="117"/>
      <c r="T168" s="120"/>
    </row>
    <row r="169" spans="1:20" ht="261" customHeight="1" x14ac:dyDescent="0.2">
      <c r="A169" s="160"/>
      <c r="B169" s="130"/>
      <c r="C169" s="163"/>
      <c r="D169" s="130"/>
      <c r="E169" s="139"/>
      <c r="F169" s="130"/>
      <c r="G169" s="142"/>
      <c r="H169" s="145"/>
      <c r="I169" s="148"/>
      <c r="J169" s="277"/>
      <c r="K169" s="172"/>
      <c r="L169" s="157"/>
      <c r="M169" s="57" t="s">
        <v>433</v>
      </c>
      <c r="N169" s="131"/>
      <c r="O169" s="214"/>
      <c r="P169" s="14" t="s">
        <v>434</v>
      </c>
      <c r="Q169" s="97" t="s">
        <v>216</v>
      </c>
      <c r="R169" s="181"/>
      <c r="S169" s="117"/>
      <c r="T169" s="120"/>
    </row>
    <row r="170" spans="1:20" ht="261" customHeight="1" x14ac:dyDescent="0.2">
      <c r="A170" s="160"/>
      <c r="B170" s="130"/>
      <c r="C170" s="163"/>
      <c r="D170" s="130"/>
      <c r="E170" s="139"/>
      <c r="F170" s="130"/>
      <c r="G170" s="142"/>
      <c r="H170" s="145"/>
      <c r="I170" s="148"/>
      <c r="J170" s="277"/>
      <c r="K170" s="172"/>
      <c r="L170" s="157"/>
      <c r="M170" s="57" t="s">
        <v>435</v>
      </c>
      <c r="N170" s="129"/>
      <c r="O170" s="174"/>
      <c r="P170" s="76" t="s">
        <v>436</v>
      </c>
      <c r="Q170" s="97"/>
      <c r="R170" s="181"/>
      <c r="S170" s="117"/>
      <c r="T170" s="120"/>
    </row>
    <row r="171" spans="1:20" ht="261" customHeight="1" x14ac:dyDescent="0.2">
      <c r="A171" s="160"/>
      <c r="B171" s="130"/>
      <c r="C171" s="163"/>
      <c r="D171" s="130"/>
      <c r="E171" s="140"/>
      <c r="F171" s="131"/>
      <c r="G171" s="143"/>
      <c r="H171" s="146"/>
      <c r="I171" s="149"/>
      <c r="J171" s="278"/>
      <c r="K171" s="173"/>
      <c r="L171" s="157"/>
      <c r="M171" s="54" t="s">
        <v>437</v>
      </c>
      <c r="N171" s="131"/>
      <c r="O171" s="176"/>
      <c r="P171" s="79" t="s">
        <v>438</v>
      </c>
      <c r="Q171" s="97" t="s">
        <v>237</v>
      </c>
      <c r="R171" s="181"/>
      <c r="S171" s="117"/>
      <c r="T171" s="120"/>
    </row>
    <row r="172" spans="1:20" ht="103.5" customHeight="1" x14ac:dyDescent="0.2">
      <c r="A172" s="160"/>
      <c r="B172" s="130"/>
      <c r="C172" s="163"/>
      <c r="D172" s="130"/>
      <c r="E172" s="138" t="s">
        <v>173</v>
      </c>
      <c r="F172" s="129" t="s">
        <v>439</v>
      </c>
      <c r="G172" s="141">
        <v>43891</v>
      </c>
      <c r="H172" s="144">
        <v>44377</v>
      </c>
      <c r="I172" s="147">
        <f>(H172-G172)/7</f>
        <v>69.428571428571431</v>
      </c>
      <c r="J172" s="199">
        <v>1</v>
      </c>
      <c r="K172" s="132" t="s">
        <v>440</v>
      </c>
      <c r="L172" s="157"/>
      <c r="M172" s="69" t="s">
        <v>287</v>
      </c>
      <c r="N172" s="129" t="s">
        <v>270</v>
      </c>
      <c r="O172" s="135" t="s">
        <v>60</v>
      </c>
      <c r="P172" s="75" t="s">
        <v>441</v>
      </c>
      <c r="Q172" s="97" t="s">
        <v>69</v>
      </c>
      <c r="R172" s="181"/>
      <c r="S172" s="117"/>
      <c r="T172" s="120"/>
    </row>
    <row r="173" spans="1:20" ht="144" customHeight="1" x14ac:dyDescent="0.2">
      <c r="A173" s="160"/>
      <c r="B173" s="130"/>
      <c r="C173" s="163"/>
      <c r="D173" s="130"/>
      <c r="E173" s="139"/>
      <c r="F173" s="130"/>
      <c r="G173" s="142"/>
      <c r="H173" s="145"/>
      <c r="I173" s="148"/>
      <c r="J173" s="200"/>
      <c r="K173" s="133"/>
      <c r="L173" s="157"/>
      <c r="M173" s="70" t="s">
        <v>372</v>
      </c>
      <c r="N173" s="130"/>
      <c r="O173" s="136"/>
      <c r="P173" s="75" t="s">
        <v>442</v>
      </c>
      <c r="Q173" s="97" t="s">
        <v>72</v>
      </c>
      <c r="R173" s="181"/>
      <c r="S173" s="117"/>
      <c r="T173" s="120"/>
    </row>
    <row r="174" spans="1:20" ht="201" customHeight="1" x14ac:dyDescent="0.2">
      <c r="A174" s="160"/>
      <c r="B174" s="130"/>
      <c r="C174" s="163"/>
      <c r="D174" s="130"/>
      <c r="E174" s="139"/>
      <c r="F174" s="130"/>
      <c r="G174" s="142"/>
      <c r="H174" s="145"/>
      <c r="I174" s="148"/>
      <c r="J174" s="200"/>
      <c r="K174" s="133"/>
      <c r="L174" s="157"/>
      <c r="M174" s="70" t="s">
        <v>443</v>
      </c>
      <c r="N174" s="130"/>
      <c r="O174" s="136"/>
      <c r="P174" s="75" t="s">
        <v>385</v>
      </c>
      <c r="Q174" s="95" t="s">
        <v>75</v>
      </c>
      <c r="R174" s="181"/>
      <c r="S174" s="117"/>
      <c r="T174" s="120"/>
    </row>
    <row r="175" spans="1:20" ht="96" customHeight="1" x14ac:dyDescent="0.2">
      <c r="A175" s="160"/>
      <c r="B175" s="130"/>
      <c r="C175" s="163"/>
      <c r="D175" s="130"/>
      <c r="E175" s="139"/>
      <c r="F175" s="130"/>
      <c r="G175" s="142"/>
      <c r="H175" s="145"/>
      <c r="I175" s="148"/>
      <c r="J175" s="200"/>
      <c r="K175" s="133"/>
      <c r="L175" s="157"/>
      <c r="M175" s="70" t="s">
        <v>444</v>
      </c>
      <c r="N175" s="130"/>
      <c r="O175" s="136"/>
      <c r="P175" s="75" t="s">
        <v>445</v>
      </c>
      <c r="Q175" s="97" t="s">
        <v>78</v>
      </c>
      <c r="R175" s="181"/>
      <c r="S175" s="117"/>
      <c r="T175" s="120"/>
    </row>
    <row r="176" spans="1:20" ht="96" customHeight="1" x14ac:dyDescent="0.2">
      <c r="A176" s="160"/>
      <c r="B176" s="130"/>
      <c r="C176" s="163"/>
      <c r="D176" s="130"/>
      <c r="E176" s="139"/>
      <c r="F176" s="130"/>
      <c r="G176" s="142"/>
      <c r="H176" s="145"/>
      <c r="I176" s="148"/>
      <c r="J176" s="200"/>
      <c r="K176" s="133"/>
      <c r="L176" s="157"/>
      <c r="M176" s="71" t="s">
        <v>446</v>
      </c>
      <c r="N176" s="130"/>
      <c r="O176" s="136"/>
      <c r="P176" s="75" t="s">
        <v>445</v>
      </c>
      <c r="Q176" s="97" t="s">
        <v>81</v>
      </c>
      <c r="R176" s="181"/>
      <c r="S176" s="117"/>
      <c r="T176" s="120"/>
    </row>
    <row r="177" spans="1:20" ht="96" customHeight="1" x14ac:dyDescent="0.2">
      <c r="A177" s="160"/>
      <c r="B177" s="130"/>
      <c r="C177" s="163"/>
      <c r="D177" s="130"/>
      <c r="E177" s="139"/>
      <c r="F177" s="130"/>
      <c r="G177" s="142"/>
      <c r="H177" s="145"/>
      <c r="I177" s="148"/>
      <c r="J177" s="200"/>
      <c r="K177" s="133"/>
      <c r="L177" s="157"/>
      <c r="M177" s="69" t="s">
        <v>447</v>
      </c>
      <c r="N177" s="130"/>
      <c r="O177" s="136"/>
      <c r="P177" s="75" t="s">
        <v>448</v>
      </c>
      <c r="Q177" s="97" t="s">
        <v>216</v>
      </c>
      <c r="R177" s="181"/>
      <c r="S177" s="117"/>
      <c r="T177" s="120"/>
    </row>
    <row r="178" spans="1:20" ht="96" customHeight="1" thickBot="1" x14ac:dyDescent="0.25">
      <c r="A178" s="160"/>
      <c r="B178" s="130"/>
      <c r="C178" s="163"/>
      <c r="D178" s="130"/>
      <c r="E178" s="139"/>
      <c r="F178" s="130"/>
      <c r="G178" s="142"/>
      <c r="H178" s="145"/>
      <c r="I178" s="148"/>
      <c r="J178" s="200"/>
      <c r="K178" s="133"/>
      <c r="L178" s="157"/>
      <c r="M178" s="70" t="s">
        <v>449</v>
      </c>
      <c r="N178" s="130"/>
      <c r="O178" s="136"/>
      <c r="P178" s="14" t="s">
        <v>450</v>
      </c>
      <c r="Q178" s="96" t="s">
        <v>86</v>
      </c>
      <c r="R178" s="182"/>
      <c r="S178" s="118"/>
      <c r="T178" s="121"/>
    </row>
    <row r="179" spans="1:20" ht="81.75" customHeight="1" x14ac:dyDescent="0.2">
      <c r="A179" s="159">
        <v>7</v>
      </c>
      <c r="B179" s="129" t="s">
        <v>451</v>
      </c>
      <c r="C179" s="162" t="s">
        <v>452</v>
      </c>
      <c r="D179" s="129" t="s">
        <v>453</v>
      </c>
      <c r="E179" s="138" t="s">
        <v>39</v>
      </c>
      <c r="F179" s="129" t="s">
        <v>454</v>
      </c>
      <c r="G179" s="141">
        <v>43617</v>
      </c>
      <c r="H179" s="144">
        <v>44196</v>
      </c>
      <c r="I179" s="147">
        <f>(H179-G179)/7</f>
        <v>82.714285714285708</v>
      </c>
      <c r="J179" s="199">
        <v>1</v>
      </c>
      <c r="K179" s="171" t="s">
        <v>455</v>
      </c>
      <c r="L179" s="177">
        <f>AVERAGE(J179:J216)</f>
        <v>0.2</v>
      </c>
      <c r="M179" s="58" t="s">
        <v>456</v>
      </c>
      <c r="N179" s="129" t="s">
        <v>270</v>
      </c>
      <c r="O179" s="174" t="s">
        <v>457</v>
      </c>
      <c r="P179" s="14" t="s">
        <v>458</v>
      </c>
      <c r="Q179" s="94" t="s">
        <v>46</v>
      </c>
      <c r="R179" s="180"/>
      <c r="S179" s="116"/>
      <c r="T179" s="119" t="s">
        <v>459</v>
      </c>
    </row>
    <row r="180" spans="1:20" ht="91.5" customHeight="1" x14ac:dyDescent="0.2">
      <c r="A180" s="160"/>
      <c r="B180" s="130"/>
      <c r="C180" s="163"/>
      <c r="D180" s="130"/>
      <c r="E180" s="139"/>
      <c r="F180" s="130"/>
      <c r="G180" s="142"/>
      <c r="H180" s="145"/>
      <c r="I180" s="148"/>
      <c r="J180" s="200"/>
      <c r="K180" s="172"/>
      <c r="L180" s="178"/>
      <c r="M180" s="58" t="s">
        <v>456</v>
      </c>
      <c r="N180" s="130"/>
      <c r="O180" s="175"/>
      <c r="P180" s="14" t="s">
        <v>458</v>
      </c>
      <c r="Q180" s="97" t="s">
        <v>272</v>
      </c>
      <c r="R180" s="181"/>
      <c r="S180" s="117"/>
      <c r="T180" s="120"/>
    </row>
    <row r="181" spans="1:20" ht="93" customHeight="1" x14ac:dyDescent="0.2">
      <c r="A181" s="160"/>
      <c r="B181" s="130"/>
      <c r="C181" s="163"/>
      <c r="D181" s="130"/>
      <c r="E181" s="139"/>
      <c r="F181" s="130"/>
      <c r="G181" s="142"/>
      <c r="H181" s="145"/>
      <c r="I181" s="148"/>
      <c r="J181" s="200"/>
      <c r="K181" s="172"/>
      <c r="L181" s="178"/>
      <c r="M181" s="58" t="s">
        <v>456</v>
      </c>
      <c r="N181" s="130"/>
      <c r="O181" s="175"/>
      <c r="P181" s="14" t="s">
        <v>460</v>
      </c>
      <c r="Q181" s="97" t="s">
        <v>138</v>
      </c>
      <c r="R181" s="181"/>
      <c r="S181" s="117"/>
      <c r="T181" s="120"/>
    </row>
    <row r="182" spans="1:20" ht="110.25" customHeight="1" x14ac:dyDescent="0.2">
      <c r="A182" s="160"/>
      <c r="B182" s="130"/>
      <c r="C182" s="163"/>
      <c r="D182" s="130"/>
      <c r="E182" s="139"/>
      <c r="F182" s="130"/>
      <c r="G182" s="142"/>
      <c r="H182" s="145"/>
      <c r="I182" s="148"/>
      <c r="J182" s="200"/>
      <c r="K182" s="172"/>
      <c r="L182" s="178"/>
      <c r="M182" s="43" t="s">
        <v>456</v>
      </c>
      <c r="N182" s="130"/>
      <c r="O182" s="175"/>
      <c r="P182" s="14" t="s">
        <v>461</v>
      </c>
      <c r="Q182" s="97" t="s">
        <v>69</v>
      </c>
      <c r="R182" s="181"/>
      <c r="S182" s="117"/>
      <c r="T182" s="120"/>
    </row>
    <row r="183" spans="1:20" ht="170.25" customHeight="1" x14ac:dyDescent="0.2">
      <c r="A183" s="160"/>
      <c r="B183" s="130"/>
      <c r="C183" s="163"/>
      <c r="D183" s="130"/>
      <c r="E183" s="139"/>
      <c r="F183" s="130"/>
      <c r="G183" s="142"/>
      <c r="H183" s="145"/>
      <c r="I183" s="148"/>
      <c r="J183" s="200"/>
      <c r="K183" s="172"/>
      <c r="L183" s="178"/>
      <c r="M183" s="25" t="s">
        <v>462</v>
      </c>
      <c r="N183" s="130"/>
      <c r="O183" s="175"/>
      <c r="P183" s="14" t="s">
        <v>463</v>
      </c>
      <c r="Q183" s="97" t="s">
        <v>72</v>
      </c>
      <c r="R183" s="181"/>
      <c r="S183" s="117"/>
      <c r="T183" s="120"/>
    </row>
    <row r="184" spans="1:20" ht="170.25" customHeight="1" x14ac:dyDescent="0.2">
      <c r="A184" s="160"/>
      <c r="B184" s="130"/>
      <c r="C184" s="163"/>
      <c r="D184" s="130"/>
      <c r="E184" s="139"/>
      <c r="F184" s="130"/>
      <c r="G184" s="142"/>
      <c r="H184" s="145"/>
      <c r="I184" s="148"/>
      <c r="J184" s="200"/>
      <c r="K184" s="172"/>
      <c r="L184" s="178"/>
      <c r="M184" s="25" t="s">
        <v>464</v>
      </c>
      <c r="N184" s="130"/>
      <c r="O184" s="175"/>
      <c r="P184" s="14" t="s">
        <v>465</v>
      </c>
      <c r="Q184" s="95" t="s">
        <v>75</v>
      </c>
      <c r="R184" s="181"/>
      <c r="S184" s="117"/>
      <c r="T184" s="120"/>
    </row>
    <row r="185" spans="1:20" ht="101.25" customHeight="1" x14ac:dyDescent="0.2">
      <c r="A185" s="160"/>
      <c r="B185" s="130"/>
      <c r="C185" s="163"/>
      <c r="D185" s="130"/>
      <c r="E185" s="139"/>
      <c r="F185" s="130"/>
      <c r="G185" s="142"/>
      <c r="H185" s="145"/>
      <c r="I185" s="148"/>
      <c r="J185" s="200"/>
      <c r="K185" s="172"/>
      <c r="L185" s="178"/>
      <c r="M185" s="25" t="s">
        <v>466</v>
      </c>
      <c r="N185" s="130"/>
      <c r="O185" s="175"/>
      <c r="P185" s="14" t="s">
        <v>467</v>
      </c>
      <c r="Q185" s="97" t="s">
        <v>78</v>
      </c>
      <c r="R185" s="181"/>
      <c r="S185" s="117"/>
      <c r="T185" s="120"/>
    </row>
    <row r="186" spans="1:20" ht="127.5" customHeight="1" x14ac:dyDescent="0.2">
      <c r="A186" s="160"/>
      <c r="B186" s="130"/>
      <c r="C186" s="163"/>
      <c r="D186" s="130"/>
      <c r="E186" s="139"/>
      <c r="F186" s="130"/>
      <c r="G186" s="142"/>
      <c r="H186" s="145"/>
      <c r="I186" s="148"/>
      <c r="J186" s="200"/>
      <c r="K186" s="172"/>
      <c r="L186" s="178"/>
      <c r="M186" s="25" t="s">
        <v>468</v>
      </c>
      <c r="N186" s="130"/>
      <c r="O186" s="175"/>
      <c r="P186" s="14" t="s">
        <v>469</v>
      </c>
      <c r="Q186" s="97" t="s">
        <v>81</v>
      </c>
      <c r="R186" s="181"/>
      <c r="S186" s="117"/>
      <c r="T186" s="120"/>
    </row>
    <row r="187" spans="1:20" ht="127.5" customHeight="1" x14ac:dyDescent="0.2">
      <c r="A187" s="160"/>
      <c r="B187" s="130"/>
      <c r="C187" s="163"/>
      <c r="D187" s="130"/>
      <c r="E187" s="139"/>
      <c r="F187" s="130"/>
      <c r="G187" s="142"/>
      <c r="H187" s="145"/>
      <c r="I187" s="148"/>
      <c r="J187" s="200"/>
      <c r="K187" s="172"/>
      <c r="L187" s="178"/>
      <c r="M187" s="25" t="s">
        <v>470</v>
      </c>
      <c r="N187" s="130"/>
      <c r="O187" s="175"/>
      <c r="P187" s="14" t="s">
        <v>471</v>
      </c>
      <c r="Q187" s="97" t="s">
        <v>216</v>
      </c>
      <c r="R187" s="181"/>
      <c r="S187" s="117"/>
      <c r="T187" s="120"/>
    </row>
    <row r="188" spans="1:20" ht="127.5" customHeight="1" x14ac:dyDescent="0.2">
      <c r="A188" s="160"/>
      <c r="B188" s="130"/>
      <c r="C188" s="163"/>
      <c r="D188" s="130"/>
      <c r="E188" s="139"/>
      <c r="F188" s="130"/>
      <c r="G188" s="142"/>
      <c r="H188" s="145"/>
      <c r="I188" s="148"/>
      <c r="J188" s="200"/>
      <c r="K188" s="172"/>
      <c r="L188" s="178"/>
      <c r="M188" s="25" t="s">
        <v>472</v>
      </c>
      <c r="N188" s="130"/>
      <c r="O188" s="175"/>
      <c r="P188" s="14" t="s">
        <v>473</v>
      </c>
      <c r="Q188" s="97" t="s">
        <v>86</v>
      </c>
      <c r="R188" s="181"/>
      <c r="S188" s="117"/>
      <c r="T188" s="120"/>
    </row>
    <row r="189" spans="1:20" ht="127.5" customHeight="1" x14ac:dyDescent="0.2">
      <c r="A189" s="160"/>
      <c r="B189" s="130"/>
      <c r="C189" s="163"/>
      <c r="D189" s="130"/>
      <c r="E189" s="139"/>
      <c r="F189" s="130"/>
      <c r="G189" s="142"/>
      <c r="H189" s="145"/>
      <c r="I189" s="148"/>
      <c r="J189" s="200"/>
      <c r="K189" s="172"/>
      <c r="L189" s="178"/>
      <c r="M189" s="25" t="s">
        <v>474</v>
      </c>
      <c r="N189" s="130"/>
      <c r="O189" s="175"/>
      <c r="P189" s="61" t="s">
        <v>475</v>
      </c>
      <c r="Q189" s="97" t="s">
        <v>476</v>
      </c>
      <c r="R189" s="181"/>
      <c r="S189" s="117"/>
      <c r="T189" s="120"/>
    </row>
    <row r="190" spans="1:20" ht="127.5" customHeight="1" x14ac:dyDescent="0.2">
      <c r="A190" s="160"/>
      <c r="B190" s="130"/>
      <c r="C190" s="163"/>
      <c r="D190" s="130"/>
      <c r="E190" s="140"/>
      <c r="F190" s="131"/>
      <c r="G190" s="143"/>
      <c r="H190" s="146"/>
      <c r="I190" s="149"/>
      <c r="J190" s="208"/>
      <c r="K190" s="173"/>
      <c r="L190" s="178"/>
      <c r="M190" s="25" t="s">
        <v>477</v>
      </c>
      <c r="N190" s="131"/>
      <c r="O190" s="176"/>
      <c r="P190" s="290" t="s">
        <v>805</v>
      </c>
      <c r="Q190" s="291" t="s">
        <v>804</v>
      </c>
      <c r="R190" s="181"/>
      <c r="S190" s="117"/>
      <c r="T190" s="120"/>
    </row>
    <row r="191" spans="1:20" ht="73.5" customHeight="1" x14ac:dyDescent="0.2">
      <c r="A191" s="160"/>
      <c r="B191" s="130"/>
      <c r="C191" s="163"/>
      <c r="D191" s="130"/>
      <c r="E191" s="138" t="s">
        <v>55</v>
      </c>
      <c r="F191" s="129" t="s">
        <v>478</v>
      </c>
      <c r="G191" s="141">
        <v>43983</v>
      </c>
      <c r="H191" s="144">
        <v>44285</v>
      </c>
      <c r="I191" s="147">
        <f>(H191-G191)/7</f>
        <v>43.142857142857146</v>
      </c>
      <c r="J191" s="150">
        <v>0</v>
      </c>
      <c r="K191" s="171" t="s">
        <v>479</v>
      </c>
      <c r="L191" s="178"/>
      <c r="M191" s="25" t="s">
        <v>66</v>
      </c>
      <c r="N191" s="129" t="s">
        <v>270</v>
      </c>
      <c r="O191" s="174" t="s">
        <v>479</v>
      </c>
      <c r="P191" s="75" t="s">
        <v>223</v>
      </c>
      <c r="Q191" s="97" t="s">
        <v>69</v>
      </c>
      <c r="R191" s="181"/>
      <c r="S191" s="117"/>
      <c r="T191" s="120"/>
    </row>
    <row r="192" spans="1:20" ht="150" customHeight="1" x14ac:dyDescent="0.2">
      <c r="A192" s="160"/>
      <c r="B192" s="130"/>
      <c r="C192" s="163"/>
      <c r="D192" s="130"/>
      <c r="E192" s="139"/>
      <c r="F192" s="130"/>
      <c r="G192" s="142"/>
      <c r="H192" s="145"/>
      <c r="I192" s="148"/>
      <c r="J192" s="151"/>
      <c r="K192" s="172"/>
      <c r="L192" s="178"/>
      <c r="M192" s="25" t="s">
        <v>480</v>
      </c>
      <c r="N192" s="130"/>
      <c r="O192" s="175"/>
      <c r="P192" s="75" t="s">
        <v>481</v>
      </c>
      <c r="Q192" s="97" t="s">
        <v>72</v>
      </c>
      <c r="R192" s="181"/>
      <c r="S192" s="117"/>
      <c r="T192" s="120"/>
    </row>
    <row r="193" spans="1:20" ht="271.5" customHeight="1" x14ac:dyDescent="0.2">
      <c r="A193" s="160"/>
      <c r="B193" s="130"/>
      <c r="C193" s="163"/>
      <c r="D193" s="130"/>
      <c r="E193" s="139"/>
      <c r="F193" s="130"/>
      <c r="G193" s="142"/>
      <c r="H193" s="145"/>
      <c r="I193" s="148"/>
      <c r="J193" s="151"/>
      <c r="K193" s="172"/>
      <c r="L193" s="178"/>
      <c r="M193" s="25" t="s">
        <v>482</v>
      </c>
      <c r="N193" s="130"/>
      <c r="O193" s="175"/>
      <c r="P193" s="14" t="s">
        <v>483</v>
      </c>
      <c r="Q193" s="95" t="s">
        <v>75</v>
      </c>
      <c r="R193" s="181"/>
      <c r="S193" s="117"/>
      <c r="T193" s="120"/>
    </row>
    <row r="194" spans="1:20" ht="89.25" customHeight="1" x14ac:dyDescent="0.2">
      <c r="A194" s="160"/>
      <c r="B194" s="130"/>
      <c r="C194" s="163"/>
      <c r="D194" s="130"/>
      <c r="E194" s="139"/>
      <c r="F194" s="130"/>
      <c r="G194" s="142"/>
      <c r="H194" s="145"/>
      <c r="I194" s="148"/>
      <c r="J194" s="151"/>
      <c r="K194" s="172"/>
      <c r="L194" s="178"/>
      <c r="M194" s="25" t="s">
        <v>484</v>
      </c>
      <c r="N194" s="130"/>
      <c r="O194" s="175"/>
      <c r="P194" s="14" t="s">
        <v>485</v>
      </c>
      <c r="Q194" s="97" t="s">
        <v>78</v>
      </c>
      <c r="R194" s="181"/>
      <c r="S194" s="117"/>
      <c r="T194" s="120"/>
    </row>
    <row r="195" spans="1:20" ht="89.25" customHeight="1" x14ac:dyDescent="0.2">
      <c r="A195" s="160"/>
      <c r="B195" s="130"/>
      <c r="C195" s="163"/>
      <c r="D195" s="130"/>
      <c r="E195" s="139"/>
      <c r="F195" s="130"/>
      <c r="G195" s="142"/>
      <c r="H195" s="145"/>
      <c r="I195" s="148"/>
      <c r="J195" s="151"/>
      <c r="K195" s="172"/>
      <c r="L195" s="178"/>
      <c r="M195" s="25" t="s">
        <v>486</v>
      </c>
      <c r="N195" s="130"/>
      <c r="O195" s="175"/>
      <c r="P195" s="14" t="s">
        <v>485</v>
      </c>
      <c r="Q195" s="97" t="s">
        <v>81</v>
      </c>
      <c r="R195" s="181"/>
      <c r="S195" s="117"/>
      <c r="T195" s="120"/>
    </row>
    <row r="196" spans="1:20" ht="89.25" customHeight="1" x14ac:dyDescent="0.2">
      <c r="A196" s="160"/>
      <c r="B196" s="130"/>
      <c r="C196" s="163"/>
      <c r="D196" s="130"/>
      <c r="E196" s="139"/>
      <c r="F196" s="130"/>
      <c r="G196" s="142"/>
      <c r="H196" s="145"/>
      <c r="I196" s="148"/>
      <c r="J196" s="151"/>
      <c r="K196" s="172"/>
      <c r="L196" s="178"/>
      <c r="M196" s="25" t="s">
        <v>304</v>
      </c>
      <c r="N196" s="130"/>
      <c r="O196" s="175"/>
      <c r="P196" s="14" t="s">
        <v>487</v>
      </c>
      <c r="Q196" s="97" t="s">
        <v>216</v>
      </c>
      <c r="R196" s="181"/>
      <c r="S196" s="117"/>
      <c r="T196" s="120"/>
    </row>
    <row r="197" spans="1:20" ht="89.25" customHeight="1" x14ac:dyDescent="0.2">
      <c r="A197" s="160"/>
      <c r="B197" s="130"/>
      <c r="C197" s="163"/>
      <c r="D197" s="130"/>
      <c r="E197" s="139"/>
      <c r="F197" s="130"/>
      <c r="G197" s="142"/>
      <c r="H197" s="145"/>
      <c r="I197" s="148"/>
      <c r="J197" s="151"/>
      <c r="K197" s="172"/>
      <c r="L197" s="178"/>
      <c r="M197" s="25" t="s">
        <v>488</v>
      </c>
      <c r="N197" s="130"/>
      <c r="O197" s="175"/>
      <c r="P197" s="14" t="s">
        <v>489</v>
      </c>
      <c r="Q197" s="97" t="s">
        <v>86</v>
      </c>
      <c r="R197" s="181"/>
      <c r="S197" s="117"/>
      <c r="T197" s="120"/>
    </row>
    <row r="198" spans="1:20" ht="89.25" customHeight="1" x14ac:dyDescent="0.2">
      <c r="A198" s="160"/>
      <c r="B198" s="130"/>
      <c r="C198" s="163"/>
      <c r="D198" s="130"/>
      <c r="E198" s="139"/>
      <c r="F198" s="130"/>
      <c r="G198" s="142"/>
      <c r="H198" s="145"/>
      <c r="I198" s="148"/>
      <c r="J198" s="151"/>
      <c r="K198" s="172"/>
      <c r="L198" s="178"/>
      <c r="M198" s="25" t="s">
        <v>490</v>
      </c>
      <c r="N198" s="130"/>
      <c r="O198" s="175"/>
      <c r="P198" s="61" t="s">
        <v>491</v>
      </c>
      <c r="Q198" s="97" t="s">
        <v>237</v>
      </c>
      <c r="R198" s="181"/>
      <c r="S198" s="117"/>
      <c r="T198" s="120"/>
    </row>
    <row r="199" spans="1:20" ht="89.25" customHeight="1" x14ac:dyDescent="0.2">
      <c r="A199" s="160"/>
      <c r="B199" s="130"/>
      <c r="C199" s="163"/>
      <c r="D199" s="130"/>
      <c r="E199" s="140"/>
      <c r="F199" s="131"/>
      <c r="G199" s="143"/>
      <c r="H199" s="146"/>
      <c r="I199" s="149"/>
      <c r="J199" s="152"/>
      <c r="K199" s="173"/>
      <c r="L199" s="178"/>
      <c r="M199" s="25" t="s">
        <v>492</v>
      </c>
      <c r="N199" s="131"/>
      <c r="O199" s="176"/>
      <c r="P199" s="294" t="s">
        <v>806</v>
      </c>
      <c r="Q199" s="291" t="s">
        <v>802</v>
      </c>
      <c r="R199" s="181"/>
      <c r="S199" s="117"/>
      <c r="T199" s="120"/>
    </row>
    <row r="200" spans="1:20" ht="66.75" customHeight="1" x14ac:dyDescent="0.2">
      <c r="A200" s="160"/>
      <c r="B200" s="130"/>
      <c r="C200" s="163"/>
      <c r="D200" s="130"/>
      <c r="E200" s="138" t="s">
        <v>64</v>
      </c>
      <c r="F200" s="129" t="s">
        <v>493</v>
      </c>
      <c r="G200" s="144">
        <v>44166</v>
      </c>
      <c r="H200" s="144">
        <v>44316</v>
      </c>
      <c r="I200" s="147">
        <f>(H200-G200)/7</f>
        <v>21.428571428571427</v>
      </c>
      <c r="J200" s="150">
        <v>0</v>
      </c>
      <c r="K200" s="132" t="s">
        <v>440</v>
      </c>
      <c r="L200" s="178"/>
      <c r="M200" s="25" t="s">
        <v>66</v>
      </c>
      <c r="N200" s="129" t="s">
        <v>270</v>
      </c>
      <c r="O200" s="135" t="s">
        <v>440</v>
      </c>
      <c r="P200" s="75" t="s">
        <v>223</v>
      </c>
      <c r="Q200" s="97" t="s">
        <v>72</v>
      </c>
      <c r="R200" s="181"/>
      <c r="S200" s="117"/>
      <c r="T200" s="120"/>
    </row>
    <row r="201" spans="1:20" ht="216" customHeight="1" x14ac:dyDescent="0.2">
      <c r="A201" s="160"/>
      <c r="B201" s="130"/>
      <c r="C201" s="163"/>
      <c r="D201" s="130"/>
      <c r="E201" s="139"/>
      <c r="F201" s="130"/>
      <c r="G201" s="145"/>
      <c r="H201" s="145"/>
      <c r="I201" s="148"/>
      <c r="J201" s="151"/>
      <c r="K201" s="133"/>
      <c r="L201" s="178"/>
      <c r="M201" s="25" t="s">
        <v>494</v>
      </c>
      <c r="N201" s="130"/>
      <c r="O201" s="136"/>
      <c r="P201" s="14" t="s">
        <v>495</v>
      </c>
      <c r="Q201" s="95" t="s">
        <v>75</v>
      </c>
      <c r="R201" s="181"/>
      <c r="S201" s="117"/>
      <c r="T201" s="120"/>
    </row>
    <row r="202" spans="1:20" ht="117" customHeight="1" x14ac:dyDescent="0.2">
      <c r="A202" s="160"/>
      <c r="B202" s="130"/>
      <c r="C202" s="163"/>
      <c r="D202" s="130"/>
      <c r="E202" s="139"/>
      <c r="F202" s="130"/>
      <c r="G202" s="145"/>
      <c r="H202" s="145"/>
      <c r="I202" s="148"/>
      <c r="J202" s="151"/>
      <c r="K202" s="133"/>
      <c r="L202" s="178"/>
      <c r="M202" s="25" t="s">
        <v>496</v>
      </c>
      <c r="N202" s="130"/>
      <c r="O202" s="136"/>
      <c r="P202" s="14" t="s">
        <v>497</v>
      </c>
      <c r="Q202" s="97" t="s">
        <v>78</v>
      </c>
      <c r="R202" s="181"/>
      <c r="S202" s="117"/>
      <c r="T202" s="120"/>
    </row>
    <row r="203" spans="1:20" ht="117" customHeight="1" x14ac:dyDescent="0.2">
      <c r="A203" s="160"/>
      <c r="B203" s="130"/>
      <c r="C203" s="163"/>
      <c r="D203" s="130"/>
      <c r="E203" s="139"/>
      <c r="F203" s="130"/>
      <c r="G203" s="145"/>
      <c r="H203" s="145"/>
      <c r="I203" s="148"/>
      <c r="J203" s="151"/>
      <c r="K203" s="133"/>
      <c r="L203" s="178"/>
      <c r="M203" s="25" t="s">
        <v>486</v>
      </c>
      <c r="N203" s="130"/>
      <c r="O203" s="136"/>
      <c r="P203" s="14" t="s">
        <v>497</v>
      </c>
      <c r="Q203" s="97" t="s">
        <v>81</v>
      </c>
      <c r="R203" s="181"/>
      <c r="S203" s="117"/>
      <c r="T203" s="120"/>
    </row>
    <row r="204" spans="1:20" ht="117" customHeight="1" x14ac:dyDescent="0.2">
      <c r="A204" s="160"/>
      <c r="B204" s="130"/>
      <c r="C204" s="163"/>
      <c r="D204" s="130"/>
      <c r="E204" s="139"/>
      <c r="F204" s="130"/>
      <c r="G204" s="145"/>
      <c r="H204" s="145"/>
      <c r="I204" s="148"/>
      <c r="J204" s="151"/>
      <c r="K204" s="133"/>
      <c r="L204" s="178"/>
      <c r="M204" s="25" t="s">
        <v>304</v>
      </c>
      <c r="N204" s="130"/>
      <c r="O204" s="136"/>
      <c r="P204" s="14" t="s">
        <v>498</v>
      </c>
      <c r="Q204" s="97" t="s">
        <v>216</v>
      </c>
      <c r="R204" s="181"/>
      <c r="S204" s="117"/>
      <c r="T204" s="120"/>
    </row>
    <row r="205" spans="1:20" ht="117" customHeight="1" x14ac:dyDescent="0.2">
      <c r="A205" s="160"/>
      <c r="B205" s="130"/>
      <c r="C205" s="163"/>
      <c r="D205" s="130"/>
      <c r="E205" s="139"/>
      <c r="F205" s="130"/>
      <c r="G205" s="145"/>
      <c r="H205" s="145"/>
      <c r="I205" s="148"/>
      <c r="J205" s="151"/>
      <c r="K205" s="133"/>
      <c r="L205" s="178"/>
      <c r="M205" s="25" t="s">
        <v>488</v>
      </c>
      <c r="N205" s="130"/>
      <c r="O205" s="136"/>
      <c r="P205" s="14" t="s">
        <v>499</v>
      </c>
      <c r="Q205" s="97" t="s">
        <v>86</v>
      </c>
      <c r="R205" s="181"/>
      <c r="S205" s="117"/>
      <c r="T205" s="120"/>
    </row>
    <row r="206" spans="1:20" ht="117" customHeight="1" x14ac:dyDescent="0.2">
      <c r="A206" s="160"/>
      <c r="B206" s="130"/>
      <c r="C206" s="163"/>
      <c r="D206" s="130"/>
      <c r="E206" s="139"/>
      <c r="F206" s="130"/>
      <c r="G206" s="145"/>
      <c r="H206" s="145"/>
      <c r="I206" s="148"/>
      <c r="J206" s="151"/>
      <c r="K206" s="133"/>
      <c r="L206" s="178"/>
      <c r="M206" s="25" t="s">
        <v>500</v>
      </c>
      <c r="N206" s="130"/>
      <c r="O206" s="136"/>
      <c r="P206" s="61" t="s">
        <v>501</v>
      </c>
      <c r="Q206" s="97" t="s">
        <v>237</v>
      </c>
      <c r="R206" s="181"/>
      <c r="S206" s="117"/>
      <c r="T206" s="120"/>
    </row>
    <row r="207" spans="1:20" ht="117" customHeight="1" x14ac:dyDescent="0.2">
      <c r="A207" s="160"/>
      <c r="B207" s="130"/>
      <c r="C207" s="163"/>
      <c r="D207" s="130"/>
      <c r="E207" s="140"/>
      <c r="F207" s="131"/>
      <c r="G207" s="146"/>
      <c r="H207" s="146"/>
      <c r="I207" s="149"/>
      <c r="J207" s="152"/>
      <c r="K207" s="134"/>
      <c r="L207" s="178"/>
      <c r="M207" s="25" t="s">
        <v>502</v>
      </c>
      <c r="N207" s="131"/>
      <c r="O207" s="137"/>
      <c r="P207" s="290" t="s">
        <v>501</v>
      </c>
      <c r="Q207" s="291" t="s">
        <v>802</v>
      </c>
      <c r="R207" s="181"/>
      <c r="S207" s="117"/>
      <c r="T207" s="120"/>
    </row>
    <row r="208" spans="1:20" ht="69" customHeight="1" x14ac:dyDescent="0.2">
      <c r="A208" s="160"/>
      <c r="B208" s="130"/>
      <c r="C208" s="163"/>
      <c r="D208" s="130"/>
      <c r="E208" s="138" t="s">
        <v>173</v>
      </c>
      <c r="F208" s="129" t="s">
        <v>503</v>
      </c>
      <c r="G208" s="144">
        <v>44256</v>
      </c>
      <c r="H208" s="144">
        <v>44347</v>
      </c>
      <c r="I208" s="147">
        <f>(H208-G208)/7</f>
        <v>13</v>
      </c>
      <c r="J208" s="150">
        <v>0</v>
      </c>
      <c r="K208" s="171" t="s">
        <v>398</v>
      </c>
      <c r="L208" s="178"/>
      <c r="M208" s="25" t="s">
        <v>66</v>
      </c>
      <c r="N208" s="129" t="s">
        <v>270</v>
      </c>
      <c r="O208" s="174" t="s">
        <v>114</v>
      </c>
      <c r="P208" s="75" t="s">
        <v>223</v>
      </c>
      <c r="Q208" s="97" t="s">
        <v>72</v>
      </c>
      <c r="R208" s="181"/>
      <c r="S208" s="117"/>
      <c r="T208" s="120"/>
    </row>
    <row r="209" spans="1:20" ht="214.5" customHeight="1" x14ac:dyDescent="0.2">
      <c r="A209" s="160"/>
      <c r="B209" s="130"/>
      <c r="C209" s="163"/>
      <c r="D209" s="130"/>
      <c r="E209" s="139"/>
      <c r="F209" s="130"/>
      <c r="G209" s="145"/>
      <c r="H209" s="145"/>
      <c r="I209" s="148"/>
      <c r="J209" s="151"/>
      <c r="K209" s="172"/>
      <c r="L209" s="178"/>
      <c r="M209" s="25" t="s">
        <v>504</v>
      </c>
      <c r="N209" s="130"/>
      <c r="O209" s="175"/>
      <c r="P209" s="14" t="s">
        <v>505</v>
      </c>
      <c r="Q209" s="95" t="s">
        <v>75</v>
      </c>
      <c r="R209" s="181"/>
      <c r="S209" s="117"/>
      <c r="T209" s="120"/>
    </row>
    <row r="210" spans="1:20" ht="80.25" customHeight="1" x14ac:dyDescent="0.2">
      <c r="A210" s="160"/>
      <c r="B210" s="130"/>
      <c r="C210" s="163"/>
      <c r="D210" s="130"/>
      <c r="E210" s="139"/>
      <c r="F210" s="130"/>
      <c r="G210" s="145"/>
      <c r="H210" s="145"/>
      <c r="I210" s="148"/>
      <c r="J210" s="151"/>
      <c r="K210" s="172"/>
      <c r="L210" s="178"/>
      <c r="M210" s="25" t="s">
        <v>506</v>
      </c>
      <c r="N210" s="130"/>
      <c r="O210" s="175"/>
      <c r="P210" s="14" t="s">
        <v>507</v>
      </c>
      <c r="Q210" s="97" t="s">
        <v>78</v>
      </c>
      <c r="R210" s="181"/>
      <c r="S210" s="117"/>
      <c r="T210" s="120"/>
    </row>
    <row r="211" spans="1:20" ht="80.25" customHeight="1" x14ac:dyDescent="0.2">
      <c r="A211" s="160"/>
      <c r="B211" s="130"/>
      <c r="C211" s="163"/>
      <c r="D211" s="130"/>
      <c r="E211" s="139"/>
      <c r="F211" s="130"/>
      <c r="G211" s="145"/>
      <c r="H211" s="145"/>
      <c r="I211" s="148"/>
      <c r="J211" s="151"/>
      <c r="K211" s="172"/>
      <c r="L211" s="178"/>
      <c r="M211" s="25" t="s">
        <v>508</v>
      </c>
      <c r="N211" s="130"/>
      <c r="O211" s="175"/>
      <c r="P211" s="14" t="s">
        <v>507</v>
      </c>
      <c r="Q211" s="97" t="s">
        <v>81</v>
      </c>
      <c r="R211" s="181"/>
      <c r="S211" s="117"/>
      <c r="T211" s="120"/>
    </row>
    <row r="212" spans="1:20" ht="80.25" customHeight="1" x14ac:dyDescent="0.2">
      <c r="A212" s="160"/>
      <c r="B212" s="130"/>
      <c r="C212" s="163"/>
      <c r="D212" s="130"/>
      <c r="E212" s="139"/>
      <c r="F212" s="130"/>
      <c r="G212" s="145"/>
      <c r="H212" s="145"/>
      <c r="I212" s="148"/>
      <c r="J212" s="151"/>
      <c r="K212" s="172"/>
      <c r="L212" s="178"/>
      <c r="M212" s="25" t="s">
        <v>304</v>
      </c>
      <c r="N212" s="130"/>
      <c r="O212" s="175"/>
      <c r="P212" s="14" t="s">
        <v>509</v>
      </c>
      <c r="Q212" s="97" t="s">
        <v>216</v>
      </c>
      <c r="R212" s="181"/>
      <c r="S212" s="117"/>
      <c r="T212" s="120"/>
    </row>
    <row r="213" spans="1:20" ht="80.25" customHeight="1" x14ac:dyDescent="0.2">
      <c r="A213" s="160"/>
      <c r="B213" s="130"/>
      <c r="C213" s="163"/>
      <c r="D213" s="130"/>
      <c r="E213" s="139"/>
      <c r="F213" s="130"/>
      <c r="G213" s="145"/>
      <c r="H213" s="145"/>
      <c r="I213" s="148"/>
      <c r="J213" s="151"/>
      <c r="K213" s="172"/>
      <c r="L213" s="178"/>
      <c r="M213" s="25" t="s">
        <v>488</v>
      </c>
      <c r="N213" s="130"/>
      <c r="O213" s="175"/>
      <c r="P213" s="14" t="s">
        <v>510</v>
      </c>
      <c r="Q213" s="97" t="s">
        <v>86</v>
      </c>
      <c r="R213" s="181"/>
      <c r="S213" s="117"/>
      <c r="T213" s="120"/>
    </row>
    <row r="214" spans="1:20" ht="80.25" customHeight="1" x14ac:dyDescent="0.2">
      <c r="A214" s="160"/>
      <c r="B214" s="130"/>
      <c r="C214" s="163"/>
      <c r="D214" s="130"/>
      <c r="E214" s="139"/>
      <c r="F214" s="130"/>
      <c r="G214" s="145"/>
      <c r="H214" s="145"/>
      <c r="I214" s="148"/>
      <c r="J214" s="151"/>
      <c r="K214" s="172"/>
      <c r="L214" s="178"/>
      <c r="M214" s="25" t="s">
        <v>500</v>
      </c>
      <c r="N214" s="130"/>
      <c r="O214" s="175"/>
      <c r="P214" s="61" t="s">
        <v>510</v>
      </c>
      <c r="Q214" s="97" t="s">
        <v>237</v>
      </c>
      <c r="R214" s="181"/>
      <c r="S214" s="117"/>
      <c r="T214" s="120"/>
    </row>
    <row r="215" spans="1:20" ht="80.25" customHeight="1" x14ac:dyDescent="0.2">
      <c r="A215" s="160"/>
      <c r="B215" s="130"/>
      <c r="C215" s="163"/>
      <c r="D215" s="130"/>
      <c r="E215" s="140"/>
      <c r="F215" s="131"/>
      <c r="G215" s="146"/>
      <c r="H215" s="146"/>
      <c r="I215" s="149"/>
      <c r="J215" s="152"/>
      <c r="K215" s="173"/>
      <c r="L215" s="178"/>
      <c r="M215" s="68" t="s">
        <v>511</v>
      </c>
      <c r="N215" s="131"/>
      <c r="O215" s="176"/>
      <c r="P215" s="290" t="s">
        <v>807</v>
      </c>
      <c r="Q215" s="291" t="s">
        <v>802</v>
      </c>
      <c r="R215" s="181"/>
      <c r="S215" s="117"/>
      <c r="T215" s="120"/>
    </row>
    <row r="216" spans="1:20" ht="59.25" customHeight="1" x14ac:dyDescent="0.2">
      <c r="A216" s="160"/>
      <c r="B216" s="130"/>
      <c r="C216" s="163"/>
      <c r="D216" s="130"/>
      <c r="E216" s="138" t="s">
        <v>188</v>
      </c>
      <c r="F216" s="129" t="s">
        <v>512</v>
      </c>
      <c r="G216" s="141">
        <v>44256</v>
      </c>
      <c r="H216" s="141">
        <v>44377</v>
      </c>
      <c r="I216" s="147">
        <f>(H216-G216)/7</f>
        <v>17.285714285714285</v>
      </c>
      <c r="J216" s="150">
        <v>0</v>
      </c>
      <c r="K216" s="132" t="s">
        <v>440</v>
      </c>
      <c r="L216" s="178"/>
      <c r="M216" s="43" t="s">
        <v>66</v>
      </c>
      <c r="N216" s="129" t="s">
        <v>513</v>
      </c>
      <c r="O216" s="135" t="s">
        <v>60</v>
      </c>
      <c r="P216" s="74" t="s">
        <v>223</v>
      </c>
      <c r="Q216" s="97" t="s">
        <v>72</v>
      </c>
      <c r="R216" s="181"/>
      <c r="S216" s="117"/>
      <c r="T216" s="120"/>
    </row>
    <row r="217" spans="1:20" ht="214.5" customHeight="1" x14ac:dyDescent="0.2">
      <c r="A217" s="160"/>
      <c r="B217" s="130"/>
      <c r="C217" s="163"/>
      <c r="D217" s="130"/>
      <c r="E217" s="139"/>
      <c r="F217" s="130"/>
      <c r="G217" s="142"/>
      <c r="H217" s="142"/>
      <c r="I217" s="148"/>
      <c r="J217" s="151"/>
      <c r="K217" s="133"/>
      <c r="L217" s="178"/>
      <c r="M217" s="25" t="s">
        <v>443</v>
      </c>
      <c r="N217" s="130"/>
      <c r="O217" s="136"/>
      <c r="P217" s="14" t="s">
        <v>514</v>
      </c>
      <c r="Q217" s="95" t="s">
        <v>75</v>
      </c>
      <c r="R217" s="181"/>
      <c r="S217" s="117"/>
      <c r="T217" s="120"/>
    </row>
    <row r="218" spans="1:20" ht="93" customHeight="1" x14ac:dyDescent="0.2">
      <c r="A218" s="160"/>
      <c r="B218" s="130"/>
      <c r="C218" s="163"/>
      <c r="D218" s="130"/>
      <c r="E218" s="139"/>
      <c r="F218" s="130"/>
      <c r="G218" s="142"/>
      <c r="H218" s="142"/>
      <c r="I218" s="148"/>
      <c r="J218" s="151"/>
      <c r="K218" s="133"/>
      <c r="L218" s="178"/>
      <c r="M218" s="25" t="s">
        <v>506</v>
      </c>
      <c r="N218" s="130"/>
      <c r="O218" s="136"/>
      <c r="P218" s="14" t="s">
        <v>515</v>
      </c>
      <c r="Q218" s="97" t="s">
        <v>78</v>
      </c>
      <c r="R218" s="181"/>
      <c r="S218" s="117"/>
      <c r="T218" s="120"/>
    </row>
    <row r="219" spans="1:20" ht="93" customHeight="1" x14ac:dyDescent="0.2">
      <c r="A219" s="160"/>
      <c r="B219" s="130"/>
      <c r="C219" s="163"/>
      <c r="D219" s="130"/>
      <c r="E219" s="139"/>
      <c r="F219" s="130"/>
      <c r="G219" s="142"/>
      <c r="H219" s="142"/>
      <c r="I219" s="148"/>
      <c r="J219" s="151"/>
      <c r="K219" s="133"/>
      <c r="L219" s="178"/>
      <c r="M219" s="25" t="s">
        <v>508</v>
      </c>
      <c r="N219" s="130"/>
      <c r="O219" s="136"/>
      <c r="P219" s="14" t="s">
        <v>516</v>
      </c>
      <c r="Q219" s="97" t="s">
        <v>81</v>
      </c>
      <c r="R219" s="181"/>
      <c r="S219" s="117"/>
      <c r="T219" s="120"/>
    </row>
    <row r="220" spans="1:20" ht="93" customHeight="1" x14ac:dyDescent="0.2">
      <c r="A220" s="160"/>
      <c r="B220" s="130"/>
      <c r="C220" s="163"/>
      <c r="D220" s="130"/>
      <c r="E220" s="139"/>
      <c r="F220" s="130"/>
      <c r="G220" s="142"/>
      <c r="H220" s="142"/>
      <c r="I220" s="148"/>
      <c r="J220" s="151"/>
      <c r="K220" s="133"/>
      <c r="L220" s="178"/>
      <c r="M220" s="25" t="s">
        <v>517</v>
      </c>
      <c r="N220" s="130"/>
      <c r="O220" s="136"/>
      <c r="P220" s="14" t="s">
        <v>518</v>
      </c>
      <c r="Q220" s="97" t="s">
        <v>216</v>
      </c>
      <c r="R220" s="181"/>
      <c r="S220" s="117"/>
      <c r="T220" s="120"/>
    </row>
    <row r="221" spans="1:20" ht="93" customHeight="1" x14ac:dyDescent="0.2">
      <c r="A221" s="160"/>
      <c r="B221" s="130"/>
      <c r="C221" s="163"/>
      <c r="D221" s="130"/>
      <c r="E221" s="139"/>
      <c r="F221" s="130"/>
      <c r="G221" s="142"/>
      <c r="H221" s="142"/>
      <c r="I221" s="148"/>
      <c r="J221" s="151"/>
      <c r="K221" s="133"/>
      <c r="L221" s="178"/>
      <c r="M221" s="25" t="s">
        <v>488</v>
      </c>
      <c r="N221" s="130"/>
      <c r="O221" s="136"/>
      <c r="P221" s="14" t="s">
        <v>519</v>
      </c>
      <c r="Q221" s="97" t="s">
        <v>86</v>
      </c>
      <c r="R221" s="181"/>
      <c r="S221" s="117"/>
      <c r="T221" s="120"/>
    </row>
    <row r="222" spans="1:20" ht="93" customHeight="1" x14ac:dyDescent="0.2">
      <c r="A222" s="160"/>
      <c r="B222" s="130"/>
      <c r="C222" s="163"/>
      <c r="D222" s="130"/>
      <c r="E222" s="139"/>
      <c r="F222" s="130"/>
      <c r="G222" s="142"/>
      <c r="H222" s="142"/>
      <c r="I222" s="148"/>
      <c r="J222" s="151"/>
      <c r="K222" s="133"/>
      <c r="L222" s="178"/>
      <c r="M222" s="25" t="s">
        <v>500</v>
      </c>
      <c r="N222" s="130"/>
      <c r="O222" s="136"/>
      <c r="P222" s="61" t="s">
        <v>519</v>
      </c>
      <c r="Q222" s="97" t="s">
        <v>311</v>
      </c>
      <c r="R222" s="181"/>
      <c r="S222" s="117"/>
      <c r="T222" s="120"/>
    </row>
    <row r="223" spans="1:20" ht="93" customHeight="1" thickBot="1" x14ac:dyDescent="0.25">
      <c r="A223" s="161"/>
      <c r="B223" s="131"/>
      <c r="C223" s="164"/>
      <c r="D223" s="131"/>
      <c r="E223" s="140"/>
      <c r="F223" s="131"/>
      <c r="G223" s="143"/>
      <c r="H223" s="143"/>
      <c r="I223" s="149"/>
      <c r="J223" s="152"/>
      <c r="K223" s="134"/>
      <c r="L223" s="179"/>
      <c r="M223" s="25" t="s">
        <v>520</v>
      </c>
      <c r="N223" s="131"/>
      <c r="O223" s="137"/>
      <c r="P223" s="290" t="s">
        <v>808</v>
      </c>
      <c r="Q223" s="291" t="s">
        <v>802</v>
      </c>
      <c r="R223" s="182"/>
      <c r="S223" s="118"/>
      <c r="T223" s="121"/>
    </row>
    <row r="224" spans="1:20" ht="135.75" customHeight="1" x14ac:dyDescent="0.2">
      <c r="A224" s="159">
        <v>8</v>
      </c>
      <c r="B224" s="168" t="s">
        <v>521</v>
      </c>
      <c r="C224" s="162" t="s">
        <v>522</v>
      </c>
      <c r="D224" s="129" t="s">
        <v>523</v>
      </c>
      <c r="E224" s="138" t="s">
        <v>39</v>
      </c>
      <c r="F224" s="129" t="s">
        <v>524</v>
      </c>
      <c r="G224" s="141">
        <v>43654</v>
      </c>
      <c r="H224" s="141">
        <v>43805</v>
      </c>
      <c r="I224" s="193">
        <f>(H224-G224)/7</f>
        <v>21.571428571428573</v>
      </c>
      <c r="J224" s="199">
        <v>1</v>
      </c>
      <c r="K224" s="209" t="s">
        <v>114</v>
      </c>
      <c r="L224" s="156">
        <f>AVERAGE(J224:J255)</f>
        <v>0.9</v>
      </c>
      <c r="M224" s="56" t="s">
        <v>525</v>
      </c>
      <c r="N224" s="129" t="s">
        <v>270</v>
      </c>
      <c r="O224" s="201" t="s">
        <v>114</v>
      </c>
      <c r="P224" s="82" t="s">
        <v>526</v>
      </c>
      <c r="Q224" s="89" t="s">
        <v>272</v>
      </c>
      <c r="R224" s="113"/>
      <c r="S224" s="116"/>
      <c r="T224" s="119" t="s">
        <v>527</v>
      </c>
    </row>
    <row r="225" spans="1:20" ht="123" customHeight="1" x14ac:dyDescent="0.2">
      <c r="A225" s="160"/>
      <c r="B225" s="169"/>
      <c r="C225" s="163"/>
      <c r="D225" s="130"/>
      <c r="E225" s="139"/>
      <c r="F225" s="130"/>
      <c r="G225" s="142"/>
      <c r="H225" s="142"/>
      <c r="I225" s="194"/>
      <c r="J225" s="200"/>
      <c r="K225" s="210"/>
      <c r="L225" s="157"/>
      <c r="M225" s="56" t="s">
        <v>528</v>
      </c>
      <c r="N225" s="130"/>
      <c r="O225" s="202"/>
      <c r="P225" s="82" t="s">
        <v>529</v>
      </c>
      <c r="Q225" s="90" t="s">
        <v>138</v>
      </c>
      <c r="R225" s="114"/>
      <c r="S225" s="117"/>
      <c r="T225" s="120"/>
    </row>
    <row r="226" spans="1:20" ht="159" customHeight="1" x14ac:dyDescent="0.2">
      <c r="A226" s="160"/>
      <c r="B226" s="169"/>
      <c r="C226" s="163"/>
      <c r="D226" s="130"/>
      <c r="E226" s="139"/>
      <c r="F226" s="130"/>
      <c r="G226" s="142"/>
      <c r="H226" s="142"/>
      <c r="I226" s="194"/>
      <c r="J226" s="200"/>
      <c r="K226" s="210"/>
      <c r="L226" s="157"/>
      <c r="M226" s="56" t="s">
        <v>530</v>
      </c>
      <c r="N226" s="130"/>
      <c r="O226" s="202"/>
      <c r="P226" s="82" t="s">
        <v>531</v>
      </c>
      <c r="Q226" s="90" t="s">
        <v>69</v>
      </c>
      <c r="R226" s="114"/>
      <c r="S226" s="117"/>
      <c r="T226" s="120"/>
    </row>
    <row r="227" spans="1:20" ht="243.75" customHeight="1" x14ac:dyDescent="0.2">
      <c r="A227" s="160"/>
      <c r="B227" s="169"/>
      <c r="C227" s="163"/>
      <c r="D227" s="130"/>
      <c r="E227" s="140"/>
      <c r="F227" s="131"/>
      <c r="G227" s="143"/>
      <c r="H227" s="143"/>
      <c r="I227" s="195"/>
      <c r="J227" s="208"/>
      <c r="K227" s="211"/>
      <c r="L227" s="157"/>
      <c r="M227" s="56" t="s">
        <v>532</v>
      </c>
      <c r="N227" s="131"/>
      <c r="O227" s="203"/>
      <c r="P227" s="82" t="s">
        <v>533</v>
      </c>
      <c r="Q227" s="90" t="s">
        <v>72</v>
      </c>
      <c r="R227" s="114"/>
      <c r="S227" s="117"/>
      <c r="T227" s="120"/>
    </row>
    <row r="228" spans="1:20" ht="165" customHeight="1" x14ac:dyDescent="0.2">
      <c r="A228" s="160"/>
      <c r="B228" s="169"/>
      <c r="C228" s="163"/>
      <c r="D228" s="130"/>
      <c r="E228" s="138" t="s">
        <v>55</v>
      </c>
      <c r="F228" s="129" t="s">
        <v>534</v>
      </c>
      <c r="G228" s="141">
        <v>43654</v>
      </c>
      <c r="H228" s="144">
        <v>44347</v>
      </c>
      <c r="I228" s="147">
        <f>(H228-G228)/7</f>
        <v>99</v>
      </c>
      <c r="J228" s="279">
        <v>1</v>
      </c>
      <c r="K228" s="132" t="s">
        <v>535</v>
      </c>
      <c r="L228" s="157"/>
      <c r="M228" s="56" t="s">
        <v>536</v>
      </c>
      <c r="N228" s="129" t="s">
        <v>537</v>
      </c>
      <c r="O228" s="153" t="s">
        <v>535</v>
      </c>
      <c r="P228" s="82" t="s">
        <v>538</v>
      </c>
      <c r="Q228" s="90" t="s">
        <v>272</v>
      </c>
      <c r="R228" s="114"/>
      <c r="S228" s="117"/>
      <c r="T228" s="120"/>
    </row>
    <row r="229" spans="1:20" ht="162.75" customHeight="1" x14ac:dyDescent="0.2">
      <c r="A229" s="160"/>
      <c r="B229" s="169"/>
      <c r="C229" s="163"/>
      <c r="D229" s="130"/>
      <c r="E229" s="139"/>
      <c r="F229" s="130"/>
      <c r="G229" s="142"/>
      <c r="H229" s="145"/>
      <c r="I229" s="148"/>
      <c r="J229" s="280"/>
      <c r="K229" s="133"/>
      <c r="L229" s="157"/>
      <c r="M229" s="56" t="s">
        <v>539</v>
      </c>
      <c r="N229" s="130"/>
      <c r="O229" s="154"/>
      <c r="P229" s="82" t="s">
        <v>540</v>
      </c>
      <c r="Q229" s="90" t="s">
        <v>138</v>
      </c>
      <c r="R229" s="114"/>
      <c r="S229" s="117"/>
      <c r="T229" s="120"/>
    </row>
    <row r="230" spans="1:20" ht="162.75" customHeight="1" x14ac:dyDescent="0.2">
      <c r="A230" s="160"/>
      <c r="B230" s="169"/>
      <c r="C230" s="163"/>
      <c r="D230" s="130"/>
      <c r="E230" s="139"/>
      <c r="F230" s="130"/>
      <c r="G230" s="142"/>
      <c r="H230" s="145"/>
      <c r="I230" s="148"/>
      <c r="J230" s="280"/>
      <c r="K230" s="133"/>
      <c r="L230" s="157"/>
      <c r="M230" s="56" t="s">
        <v>541</v>
      </c>
      <c r="N230" s="130"/>
      <c r="O230" s="154"/>
      <c r="P230" s="82" t="s">
        <v>542</v>
      </c>
      <c r="Q230" s="90" t="s">
        <v>69</v>
      </c>
      <c r="R230" s="114"/>
      <c r="S230" s="117"/>
      <c r="T230" s="120"/>
    </row>
    <row r="231" spans="1:20" ht="188.25" customHeight="1" x14ac:dyDescent="0.2">
      <c r="A231" s="160"/>
      <c r="B231" s="169"/>
      <c r="C231" s="163"/>
      <c r="D231" s="130"/>
      <c r="E231" s="139"/>
      <c r="F231" s="130"/>
      <c r="G231" s="142"/>
      <c r="H231" s="145"/>
      <c r="I231" s="148"/>
      <c r="J231" s="280"/>
      <c r="K231" s="133"/>
      <c r="L231" s="157"/>
      <c r="M231" s="56" t="s">
        <v>543</v>
      </c>
      <c r="N231" s="130"/>
      <c r="O231" s="154"/>
      <c r="P231" s="82" t="s">
        <v>544</v>
      </c>
      <c r="Q231" s="90" t="s">
        <v>72</v>
      </c>
      <c r="R231" s="114"/>
      <c r="S231" s="117"/>
      <c r="T231" s="120"/>
    </row>
    <row r="232" spans="1:20" ht="188.25" customHeight="1" x14ac:dyDescent="0.2">
      <c r="A232" s="160"/>
      <c r="B232" s="169"/>
      <c r="C232" s="163"/>
      <c r="D232" s="130"/>
      <c r="E232" s="139"/>
      <c r="F232" s="130"/>
      <c r="G232" s="142"/>
      <c r="H232" s="145"/>
      <c r="I232" s="148"/>
      <c r="J232" s="280"/>
      <c r="K232" s="133"/>
      <c r="L232" s="157"/>
      <c r="M232" s="56" t="s">
        <v>545</v>
      </c>
      <c r="N232" s="130"/>
      <c r="O232" s="154"/>
      <c r="P232" s="82" t="s">
        <v>546</v>
      </c>
      <c r="Q232" s="91" t="s">
        <v>75</v>
      </c>
      <c r="R232" s="114"/>
      <c r="S232" s="117"/>
      <c r="T232" s="120"/>
    </row>
    <row r="233" spans="1:20" ht="188.25" customHeight="1" x14ac:dyDescent="0.2">
      <c r="A233" s="160"/>
      <c r="B233" s="169"/>
      <c r="C233" s="163"/>
      <c r="D233" s="130"/>
      <c r="E233" s="139"/>
      <c r="F233" s="130"/>
      <c r="G233" s="142"/>
      <c r="H233" s="145"/>
      <c r="I233" s="148"/>
      <c r="J233" s="280"/>
      <c r="K233" s="133"/>
      <c r="L233" s="157"/>
      <c r="M233" s="56" t="s">
        <v>547</v>
      </c>
      <c r="N233" s="130"/>
      <c r="O233" s="154"/>
      <c r="P233" s="82" t="s">
        <v>548</v>
      </c>
      <c r="Q233" s="90" t="s">
        <v>78</v>
      </c>
      <c r="R233" s="114"/>
      <c r="S233" s="117"/>
      <c r="T233" s="120"/>
    </row>
    <row r="234" spans="1:20" ht="188.25" customHeight="1" x14ac:dyDescent="0.2">
      <c r="A234" s="160"/>
      <c r="B234" s="169"/>
      <c r="C234" s="163"/>
      <c r="D234" s="130"/>
      <c r="E234" s="139"/>
      <c r="F234" s="130"/>
      <c r="G234" s="142"/>
      <c r="H234" s="145"/>
      <c r="I234" s="148"/>
      <c r="J234" s="280"/>
      <c r="K234" s="133"/>
      <c r="L234" s="157"/>
      <c r="M234" s="59" t="s">
        <v>549</v>
      </c>
      <c r="N234" s="130"/>
      <c r="O234" s="154"/>
      <c r="P234" s="82" t="s">
        <v>550</v>
      </c>
      <c r="Q234" s="90" t="s">
        <v>81</v>
      </c>
      <c r="R234" s="114"/>
      <c r="S234" s="117"/>
      <c r="T234" s="120"/>
    </row>
    <row r="235" spans="1:20" ht="240" customHeight="1" x14ac:dyDescent="0.2">
      <c r="A235" s="160"/>
      <c r="B235" s="169"/>
      <c r="C235" s="163"/>
      <c r="D235" s="130"/>
      <c r="E235" s="139"/>
      <c r="F235" s="130"/>
      <c r="G235" s="142"/>
      <c r="H235" s="145"/>
      <c r="I235" s="148"/>
      <c r="J235" s="280"/>
      <c r="K235" s="133"/>
      <c r="L235" s="157"/>
      <c r="M235" s="54" t="s">
        <v>551</v>
      </c>
      <c r="N235" s="130"/>
      <c r="O235" s="154"/>
      <c r="P235" s="82" t="s">
        <v>552</v>
      </c>
      <c r="Q235" s="90" t="s">
        <v>216</v>
      </c>
      <c r="R235" s="114"/>
      <c r="S235" s="117"/>
      <c r="T235" s="120"/>
    </row>
    <row r="236" spans="1:20" ht="240" customHeight="1" x14ac:dyDescent="0.2">
      <c r="A236" s="160"/>
      <c r="B236" s="169"/>
      <c r="C236" s="163"/>
      <c r="D236" s="130"/>
      <c r="E236" s="139"/>
      <c r="F236" s="130"/>
      <c r="G236" s="142"/>
      <c r="H236" s="145"/>
      <c r="I236" s="148"/>
      <c r="J236" s="280"/>
      <c r="K236" s="133"/>
      <c r="L236" s="157"/>
      <c r="M236" s="54" t="s">
        <v>553</v>
      </c>
      <c r="N236" s="130"/>
      <c r="O236" s="154"/>
      <c r="P236" s="83" t="s">
        <v>554</v>
      </c>
      <c r="Q236" s="90" t="s">
        <v>86</v>
      </c>
      <c r="R236" s="114"/>
      <c r="S236" s="117"/>
      <c r="T236" s="120"/>
    </row>
    <row r="237" spans="1:20" ht="316.5" customHeight="1" x14ac:dyDescent="0.2">
      <c r="A237" s="160"/>
      <c r="B237" s="169"/>
      <c r="C237" s="163"/>
      <c r="D237" s="130"/>
      <c r="E237" s="140"/>
      <c r="F237" s="131"/>
      <c r="G237" s="143"/>
      <c r="H237" s="146"/>
      <c r="I237" s="149"/>
      <c r="J237" s="281"/>
      <c r="K237" s="134"/>
      <c r="L237" s="157"/>
      <c r="M237" s="57" t="s">
        <v>555</v>
      </c>
      <c r="N237" s="131"/>
      <c r="O237" s="155"/>
      <c r="P237" s="84" t="s">
        <v>556</v>
      </c>
      <c r="Q237" s="90" t="s">
        <v>311</v>
      </c>
      <c r="R237" s="114"/>
      <c r="S237" s="117"/>
      <c r="T237" s="120"/>
    </row>
    <row r="238" spans="1:20" ht="175.5" customHeight="1" x14ac:dyDescent="0.2">
      <c r="A238" s="160"/>
      <c r="B238" s="169"/>
      <c r="C238" s="163"/>
      <c r="D238" s="130"/>
      <c r="E238" s="138" t="s">
        <v>64</v>
      </c>
      <c r="F238" s="129" t="s">
        <v>557</v>
      </c>
      <c r="G238" s="141">
        <v>43654</v>
      </c>
      <c r="H238" s="144">
        <v>44347</v>
      </c>
      <c r="I238" s="147">
        <f>(H238-G238)/7</f>
        <v>99</v>
      </c>
      <c r="J238" s="279">
        <v>1</v>
      </c>
      <c r="K238" s="132" t="s">
        <v>558</v>
      </c>
      <c r="L238" s="157"/>
      <c r="M238" s="43" t="s">
        <v>559</v>
      </c>
      <c r="N238" s="129" t="s">
        <v>270</v>
      </c>
      <c r="O238" s="135" t="s">
        <v>558</v>
      </c>
      <c r="P238" s="82" t="s">
        <v>560</v>
      </c>
      <c r="Q238" s="90" t="s">
        <v>272</v>
      </c>
      <c r="R238" s="114"/>
      <c r="S238" s="117"/>
      <c r="T238" s="120"/>
    </row>
    <row r="239" spans="1:20" ht="150" customHeight="1" x14ac:dyDescent="0.2">
      <c r="A239" s="160"/>
      <c r="B239" s="169"/>
      <c r="C239" s="163"/>
      <c r="D239" s="130"/>
      <c r="E239" s="139"/>
      <c r="F239" s="130"/>
      <c r="G239" s="142"/>
      <c r="H239" s="145"/>
      <c r="I239" s="148"/>
      <c r="J239" s="280"/>
      <c r="K239" s="133"/>
      <c r="L239" s="157"/>
      <c r="M239" s="43" t="s">
        <v>561</v>
      </c>
      <c r="N239" s="130"/>
      <c r="O239" s="136"/>
      <c r="P239" s="82" t="s">
        <v>562</v>
      </c>
      <c r="Q239" s="90" t="s">
        <v>138</v>
      </c>
      <c r="R239" s="114"/>
      <c r="S239" s="117"/>
      <c r="T239" s="120"/>
    </row>
    <row r="240" spans="1:20" ht="150" customHeight="1" x14ac:dyDescent="0.2">
      <c r="A240" s="160"/>
      <c r="B240" s="169"/>
      <c r="C240" s="163"/>
      <c r="D240" s="130"/>
      <c r="E240" s="139"/>
      <c r="F240" s="130"/>
      <c r="G240" s="142"/>
      <c r="H240" s="145"/>
      <c r="I240" s="148"/>
      <c r="J240" s="280"/>
      <c r="K240" s="133"/>
      <c r="L240" s="157"/>
      <c r="M240" s="43" t="s">
        <v>563</v>
      </c>
      <c r="N240" s="130"/>
      <c r="O240" s="136"/>
      <c r="P240" s="82" t="s">
        <v>564</v>
      </c>
      <c r="Q240" s="90" t="s">
        <v>69</v>
      </c>
      <c r="R240" s="114"/>
      <c r="S240" s="117"/>
      <c r="T240" s="120"/>
    </row>
    <row r="241" spans="1:20" ht="167.25" customHeight="1" x14ac:dyDescent="0.2">
      <c r="A241" s="160"/>
      <c r="B241" s="169"/>
      <c r="C241" s="163"/>
      <c r="D241" s="130"/>
      <c r="E241" s="139"/>
      <c r="F241" s="130"/>
      <c r="G241" s="142"/>
      <c r="H241" s="145"/>
      <c r="I241" s="148"/>
      <c r="J241" s="280"/>
      <c r="K241" s="133"/>
      <c r="L241" s="157"/>
      <c r="M241" s="43" t="s">
        <v>565</v>
      </c>
      <c r="N241" s="130"/>
      <c r="O241" s="136"/>
      <c r="P241" s="82" t="s">
        <v>566</v>
      </c>
      <c r="Q241" s="90" t="s">
        <v>72</v>
      </c>
      <c r="R241" s="114"/>
      <c r="S241" s="117"/>
      <c r="T241" s="120"/>
    </row>
    <row r="242" spans="1:20" ht="167.25" customHeight="1" x14ac:dyDescent="0.2">
      <c r="A242" s="160"/>
      <c r="B242" s="169"/>
      <c r="C242" s="163"/>
      <c r="D242" s="130"/>
      <c r="E242" s="139"/>
      <c r="F242" s="130"/>
      <c r="G242" s="142"/>
      <c r="H242" s="145"/>
      <c r="I242" s="148"/>
      <c r="J242" s="280"/>
      <c r="K242" s="133"/>
      <c r="L242" s="157"/>
      <c r="M242" s="43" t="s">
        <v>567</v>
      </c>
      <c r="N242" s="130"/>
      <c r="O242" s="136"/>
      <c r="P242" s="82" t="s">
        <v>568</v>
      </c>
      <c r="Q242" s="91" t="s">
        <v>75</v>
      </c>
      <c r="R242" s="114"/>
      <c r="S242" s="117"/>
      <c r="T242" s="120"/>
    </row>
    <row r="243" spans="1:20" ht="134.25" customHeight="1" x14ac:dyDescent="0.2">
      <c r="A243" s="160"/>
      <c r="B243" s="169"/>
      <c r="C243" s="163"/>
      <c r="D243" s="130"/>
      <c r="E243" s="139"/>
      <c r="F243" s="130"/>
      <c r="G243" s="142"/>
      <c r="H243" s="145"/>
      <c r="I243" s="148"/>
      <c r="J243" s="280"/>
      <c r="K243" s="133"/>
      <c r="L243" s="157"/>
      <c r="M243" s="43" t="s">
        <v>569</v>
      </c>
      <c r="N243" s="130"/>
      <c r="O243" s="136"/>
      <c r="P243" s="82" t="s">
        <v>570</v>
      </c>
      <c r="Q243" s="90" t="s">
        <v>78</v>
      </c>
      <c r="R243" s="114"/>
      <c r="S243" s="117"/>
      <c r="T243" s="120"/>
    </row>
    <row r="244" spans="1:20" ht="150.75" customHeight="1" x14ac:dyDescent="0.2">
      <c r="A244" s="160"/>
      <c r="B244" s="169"/>
      <c r="C244" s="163"/>
      <c r="D244" s="130"/>
      <c r="E244" s="139"/>
      <c r="F244" s="130"/>
      <c r="G244" s="142"/>
      <c r="H244" s="145"/>
      <c r="I244" s="148"/>
      <c r="J244" s="280"/>
      <c r="K244" s="133"/>
      <c r="L244" s="157"/>
      <c r="M244" s="59" t="s">
        <v>549</v>
      </c>
      <c r="N244" s="130"/>
      <c r="O244" s="136"/>
      <c r="P244" s="82" t="s">
        <v>550</v>
      </c>
      <c r="Q244" s="90" t="s">
        <v>81</v>
      </c>
      <c r="R244" s="114"/>
      <c r="S244" s="117"/>
      <c r="T244" s="120"/>
    </row>
    <row r="245" spans="1:20" ht="253.5" customHeight="1" x14ac:dyDescent="0.2">
      <c r="A245" s="160"/>
      <c r="B245" s="169"/>
      <c r="C245" s="163"/>
      <c r="D245" s="130"/>
      <c r="E245" s="139"/>
      <c r="F245" s="130"/>
      <c r="G245" s="142"/>
      <c r="H245" s="145"/>
      <c r="I245" s="148"/>
      <c r="J245" s="280"/>
      <c r="K245" s="133"/>
      <c r="L245" s="157"/>
      <c r="M245" s="57" t="s">
        <v>571</v>
      </c>
      <c r="N245" s="130"/>
      <c r="O245" s="136"/>
      <c r="P245" s="82" t="s">
        <v>572</v>
      </c>
      <c r="Q245" s="90" t="s">
        <v>216</v>
      </c>
      <c r="R245" s="114"/>
      <c r="S245" s="117"/>
      <c r="T245" s="120"/>
    </row>
    <row r="246" spans="1:20" ht="253.5" customHeight="1" x14ac:dyDescent="0.2">
      <c r="A246" s="160"/>
      <c r="B246" s="169"/>
      <c r="C246" s="163"/>
      <c r="D246" s="130"/>
      <c r="E246" s="139"/>
      <c r="F246" s="130"/>
      <c r="G246" s="142"/>
      <c r="H246" s="145"/>
      <c r="I246" s="148"/>
      <c r="J246" s="280"/>
      <c r="K246" s="133"/>
      <c r="L246" s="157"/>
      <c r="M246" s="57" t="s">
        <v>573</v>
      </c>
      <c r="N246" s="130"/>
      <c r="O246" s="136"/>
      <c r="P246" s="82" t="s">
        <v>574</v>
      </c>
      <c r="Q246" s="90" t="s">
        <v>86</v>
      </c>
      <c r="R246" s="114"/>
      <c r="S246" s="117"/>
      <c r="T246" s="120"/>
    </row>
    <row r="247" spans="1:20" ht="279.75" customHeight="1" x14ac:dyDescent="0.2">
      <c r="A247" s="160"/>
      <c r="B247" s="169"/>
      <c r="C247" s="163"/>
      <c r="D247" s="130"/>
      <c r="E247" s="140"/>
      <c r="F247" s="131"/>
      <c r="G247" s="143"/>
      <c r="H247" s="146"/>
      <c r="I247" s="149"/>
      <c r="J247" s="281"/>
      <c r="K247" s="134"/>
      <c r="L247" s="157"/>
      <c r="M247" s="57" t="s">
        <v>555</v>
      </c>
      <c r="N247" s="131"/>
      <c r="O247" s="137"/>
      <c r="P247" s="84" t="s">
        <v>556</v>
      </c>
      <c r="Q247" s="90" t="s">
        <v>311</v>
      </c>
      <c r="R247" s="114"/>
      <c r="S247" s="117"/>
      <c r="T247" s="120"/>
    </row>
    <row r="248" spans="1:20" ht="92.25" customHeight="1" x14ac:dyDescent="0.2">
      <c r="A248" s="160"/>
      <c r="B248" s="169"/>
      <c r="C248" s="163"/>
      <c r="D248" s="130"/>
      <c r="E248" s="138" t="s">
        <v>173</v>
      </c>
      <c r="F248" s="129" t="s">
        <v>575</v>
      </c>
      <c r="G248" s="141">
        <v>43891</v>
      </c>
      <c r="H248" s="141">
        <v>44285</v>
      </c>
      <c r="I248" s="147">
        <f>(H248-G248)/7</f>
        <v>56.285714285714285</v>
      </c>
      <c r="J248" s="279">
        <v>1</v>
      </c>
      <c r="K248" s="132" t="s">
        <v>440</v>
      </c>
      <c r="L248" s="157"/>
      <c r="M248" s="72"/>
      <c r="N248" s="129" t="s">
        <v>270</v>
      </c>
      <c r="O248" s="135" t="s">
        <v>60</v>
      </c>
      <c r="P248" s="85" t="s">
        <v>576</v>
      </c>
      <c r="Q248" s="90" t="s">
        <v>69</v>
      </c>
      <c r="R248" s="114"/>
      <c r="S248" s="117"/>
      <c r="T248" s="120"/>
    </row>
    <row r="249" spans="1:20" ht="150" customHeight="1" x14ac:dyDescent="0.2">
      <c r="A249" s="160"/>
      <c r="B249" s="169"/>
      <c r="C249" s="163"/>
      <c r="D249" s="130"/>
      <c r="E249" s="139"/>
      <c r="F249" s="130"/>
      <c r="G249" s="142"/>
      <c r="H249" s="142"/>
      <c r="I249" s="148"/>
      <c r="J249" s="280"/>
      <c r="K249" s="133"/>
      <c r="L249" s="157"/>
      <c r="M249" s="43" t="s">
        <v>480</v>
      </c>
      <c r="N249" s="130"/>
      <c r="O249" s="136"/>
      <c r="P249" s="85" t="s">
        <v>577</v>
      </c>
      <c r="Q249" s="90" t="s">
        <v>72</v>
      </c>
      <c r="R249" s="114"/>
      <c r="S249" s="117"/>
      <c r="T249" s="120"/>
    </row>
    <row r="250" spans="1:20" ht="201.75" customHeight="1" x14ac:dyDescent="0.2">
      <c r="A250" s="160"/>
      <c r="B250" s="169"/>
      <c r="C250" s="163"/>
      <c r="D250" s="130"/>
      <c r="E250" s="139"/>
      <c r="F250" s="130"/>
      <c r="G250" s="142"/>
      <c r="H250" s="142"/>
      <c r="I250" s="148"/>
      <c r="J250" s="280"/>
      <c r="K250" s="133"/>
      <c r="L250" s="157"/>
      <c r="M250" s="43" t="s">
        <v>578</v>
      </c>
      <c r="N250" s="130"/>
      <c r="O250" s="136"/>
      <c r="P250" s="82" t="s">
        <v>579</v>
      </c>
      <c r="Q250" s="91" t="s">
        <v>75</v>
      </c>
      <c r="R250" s="114"/>
      <c r="S250" s="117"/>
      <c r="T250" s="120"/>
    </row>
    <row r="251" spans="1:20" ht="83.25" customHeight="1" x14ac:dyDescent="0.2">
      <c r="A251" s="160"/>
      <c r="B251" s="169"/>
      <c r="C251" s="163"/>
      <c r="D251" s="130"/>
      <c r="E251" s="139"/>
      <c r="F251" s="130"/>
      <c r="G251" s="142"/>
      <c r="H251" s="142"/>
      <c r="I251" s="148"/>
      <c r="J251" s="280"/>
      <c r="K251" s="133"/>
      <c r="L251" s="157"/>
      <c r="M251" s="43" t="s">
        <v>506</v>
      </c>
      <c r="N251" s="130"/>
      <c r="O251" s="136"/>
      <c r="P251" s="82" t="s">
        <v>580</v>
      </c>
      <c r="Q251" s="90" t="s">
        <v>78</v>
      </c>
      <c r="R251" s="114"/>
      <c r="S251" s="117"/>
      <c r="T251" s="120"/>
    </row>
    <row r="252" spans="1:20" ht="96" customHeight="1" x14ac:dyDescent="0.2">
      <c r="A252" s="160"/>
      <c r="B252" s="169"/>
      <c r="C252" s="163"/>
      <c r="D252" s="130"/>
      <c r="E252" s="139"/>
      <c r="F252" s="130"/>
      <c r="G252" s="142"/>
      <c r="H252" s="142"/>
      <c r="I252" s="148"/>
      <c r="J252" s="280"/>
      <c r="K252" s="133"/>
      <c r="L252" s="157"/>
      <c r="M252" s="43" t="s">
        <v>508</v>
      </c>
      <c r="N252" s="130"/>
      <c r="O252" s="136"/>
      <c r="P252" s="82" t="s">
        <v>581</v>
      </c>
      <c r="Q252" s="90" t="s">
        <v>81</v>
      </c>
      <c r="R252" s="114"/>
      <c r="S252" s="117"/>
      <c r="T252" s="120"/>
    </row>
    <row r="253" spans="1:20" ht="96" customHeight="1" x14ac:dyDescent="0.2">
      <c r="A253" s="160"/>
      <c r="B253" s="169"/>
      <c r="C253" s="163"/>
      <c r="D253" s="130"/>
      <c r="E253" s="139"/>
      <c r="F253" s="130"/>
      <c r="G253" s="142"/>
      <c r="H253" s="142"/>
      <c r="I253" s="148"/>
      <c r="J253" s="280"/>
      <c r="K253" s="133"/>
      <c r="L253" s="157"/>
      <c r="M253" s="69" t="s">
        <v>447</v>
      </c>
      <c r="N253" s="130"/>
      <c r="O253" s="136"/>
      <c r="P253" s="82" t="s">
        <v>582</v>
      </c>
      <c r="Q253" s="90" t="s">
        <v>216</v>
      </c>
      <c r="R253" s="114"/>
      <c r="S253" s="117"/>
      <c r="T253" s="120"/>
    </row>
    <row r="254" spans="1:20" ht="96" customHeight="1" x14ac:dyDescent="0.2">
      <c r="A254" s="160"/>
      <c r="B254" s="169"/>
      <c r="C254" s="163"/>
      <c r="D254" s="130"/>
      <c r="E254" s="139"/>
      <c r="F254" s="130"/>
      <c r="G254" s="142"/>
      <c r="H254" s="142"/>
      <c r="I254" s="148"/>
      <c r="J254" s="280"/>
      <c r="K254" s="133"/>
      <c r="L254" s="157"/>
      <c r="M254" s="69" t="s">
        <v>449</v>
      </c>
      <c r="N254" s="130"/>
      <c r="O254" s="136"/>
      <c r="P254" s="82" t="s">
        <v>583</v>
      </c>
      <c r="Q254" s="90" t="s">
        <v>86</v>
      </c>
      <c r="R254" s="114"/>
      <c r="S254" s="117"/>
      <c r="T254" s="120"/>
    </row>
    <row r="255" spans="1:20" ht="95.25" customHeight="1" x14ac:dyDescent="0.2">
      <c r="A255" s="160"/>
      <c r="B255" s="169"/>
      <c r="C255" s="163"/>
      <c r="D255" s="130"/>
      <c r="E255" s="138" t="s">
        <v>188</v>
      </c>
      <c r="F255" s="129" t="s">
        <v>575</v>
      </c>
      <c r="G255" s="141">
        <v>43983</v>
      </c>
      <c r="H255" s="141">
        <v>44377</v>
      </c>
      <c r="I255" s="147">
        <f>(H255-G255)/7</f>
        <v>56.285714285714285</v>
      </c>
      <c r="J255" s="150">
        <v>0.5</v>
      </c>
      <c r="K255" s="132" t="s">
        <v>440</v>
      </c>
      <c r="L255" s="157"/>
      <c r="M255" s="43"/>
      <c r="N255" s="129" t="s">
        <v>270</v>
      </c>
      <c r="O255" s="153" t="s">
        <v>60</v>
      </c>
      <c r="P255" s="86" t="s">
        <v>223</v>
      </c>
      <c r="Q255" s="90" t="s">
        <v>69</v>
      </c>
      <c r="R255" s="114"/>
      <c r="S255" s="117"/>
      <c r="T255" s="120"/>
    </row>
    <row r="256" spans="1:20" ht="137.25" customHeight="1" x14ac:dyDescent="0.2">
      <c r="A256" s="160"/>
      <c r="B256" s="169"/>
      <c r="C256" s="163"/>
      <c r="D256" s="130"/>
      <c r="E256" s="139"/>
      <c r="F256" s="130"/>
      <c r="G256" s="142"/>
      <c r="H256" s="142"/>
      <c r="I256" s="148"/>
      <c r="J256" s="151"/>
      <c r="K256" s="133"/>
      <c r="L256" s="157"/>
      <c r="M256" s="25" t="s">
        <v>480</v>
      </c>
      <c r="N256" s="130"/>
      <c r="O256" s="154"/>
      <c r="P256" s="87" t="s">
        <v>584</v>
      </c>
      <c r="Q256" s="90" t="s">
        <v>72</v>
      </c>
      <c r="R256" s="114"/>
      <c r="S256" s="117"/>
      <c r="T256" s="120"/>
    </row>
    <row r="257" spans="1:20" ht="137.25" customHeight="1" x14ac:dyDescent="0.2">
      <c r="A257" s="160"/>
      <c r="B257" s="169"/>
      <c r="C257" s="163"/>
      <c r="D257" s="130"/>
      <c r="E257" s="139"/>
      <c r="F257" s="130"/>
      <c r="G257" s="142"/>
      <c r="H257" s="142"/>
      <c r="I257" s="148"/>
      <c r="J257" s="151"/>
      <c r="K257" s="133"/>
      <c r="L257" s="157"/>
      <c r="M257" s="25" t="s">
        <v>585</v>
      </c>
      <c r="N257" s="130"/>
      <c r="O257" s="154"/>
      <c r="P257" s="82" t="s">
        <v>586</v>
      </c>
      <c r="Q257" s="91" t="s">
        <v>75</v>
      </c>
      <c r="R257" s="114"/>
      <c r="S257" s="117"/>
      <c r="T257" s="120"/>
    </row>
    <row r="258" spans="1:20" ht="137.25" customHeight="1" x14ac:dyDescent="0.2">
      <c r="A258" s="160"/>
      <c r="B258" s="169"/>
      <c r="C258" s="163"/>
      <c r="D258" s="130"/>
      <c r="E258" s="139"/>
      <c r="F258" s="130"/>
      <c r="G258" s="142"/>
      <c r="H258" s="142"/>
      <c r="I258" s="148"/>
      <c r="J258" s="151"/>
      <c r="K258" s="133"/>
      <c r="L258" s="157"/>
      <c r="M258" s="25" t="s">
        <v>587</v>
      </c>
      <c r="N258" s="130"/>
      <c r="O258" s="154"/>
      <c r="P258" s="82" t="s">
        <v>515</v>
      </c>
      <c r="Q258" s="90" t="s">
        <v>78</v>
      </c>
      <c r="R258" s="114"/>
      <c r="S258" s="117"/>
      <c r="T258" s="120"/>
    </row>
    <row r="259" spans="1:20" ht="137.25" customHeight="1" x14ac:dyDescent="0.2">
      <c r="A259" s="160"/>
      <c r="B259" s="169"/>
      <c r="C259" s="163"/>
      <c r="D259" s="130"/>
      <c r="E259" s="139"/>
      <c r="F259" s="130"/>
      <c r="G259" s="142"/>
      <c r="H259" s="142"/>
      <c r="I259" s="148"/>
      <c r="J259" s="151"/>
      <c r="K259" s="133"/>
      <c r="L259" s="157"/>
      <c r="M259" s="43" t="s">
        <v>508</v>
      </c>
      <c r="N259" s="130"/>
      <c r="O259" s="154"/>
      <c r="P259" s="82" t="s">
        <v>588</v>
      </c>
      <c r="Q259" s="90" t="s">
        <v>81</v>
      </c>
      <c r="R259" s="114"/>
      <c r="S259" s="117"/>
      <c r="T259" s="120"/>
    </row>
    <row r="260" spans="1:20" ht="137.25" customHeight="1" x14ac:dyDescent="0.2">
      <c r="A260" s="160"/>
      <c r="B260" s="169"/>
      <c r="C260" s="163"/>
      <c r="D260" s="130"/>
      <c r="E260" s="139"/>
      <c r="F260" s="130"/>
      <c r="G260" s="142"/>
      <c r="H260" s="142"/>
      <c r="I260" s="148"/>
      <c r="J260" s="151"/>
      <c r="K260" s="133"/>
      <c r="L260" s="157"/>
      <c r="M260" s="25" t="s">
        <v>589</v>
      </c>
      <c r="N260" s="130"/>
      <c r="O260" s="154"/>
      <c r="P260" s="82" t="s">
        <v>590</v>
      </c>
      <c r="Q260" s="90" t="s">
        <v>216</v>
      </c>
      <c r="R260" s="114"/>
      <c r="S260" s="117"/>
      <c r="T260" s="120"/>
    </row>
    <row r="261" spans="1:20" ht="137.25" customHeight="1" x14ac:dyDescent="0.25">
      <c r="A261" s="160"/>
      <c r="B261" s="169"/>
      <c r="C261" s="163"/>
      <c r="D261" s="130"/>
      <c r="E261" s="139"/>
      <c r="F261" s="130"/>
      <c r="G261" s="142"/>
      <c r="H261" s="142"/>
      <c r="I261" s="148"/>
      <c r="J261" s="151"/>
      <c r="K261" s="133"/>
      <c r="L261" s="157"/>
      <c r="M261" s="25" t="s">
        <v>306</v>
      </c>
      <c r="N261" s="130"/>
      <c r="O261" s="154"/>
      <c r="P261" s="88" t="s">
        <v>591</v>
      </c>
      <c r="Q261" s="91" t="s">
        <v>86</v>
      </c>
      <c r="R261" s="114"/>
      <c r="S261" s="117"/>
      <c r="T261" s="120"/>
    </row>
    <row r="262" spans="1:20" ht="137.25" customHeight="1" x14ac:dyDescent="0.2">
      <c r="A262" s="160"/>
      <c r="B262" s="169"/>
      <c r="C262" s="163"/>
      <c r="D262" s="130"/>
      <c r="E262" s="139"/>
      <c r="F262" s="130"/>
      <c r="G262" s="142"/>
      <c r="H262" s="142"/>
      <c r="I262" s="148"/>
      <c r="J262" s="151"/>
      <c r="K262" s="133"/>
      <c r="L262" s="157"/>
      <c r="M262" s="43" t="s">
        <v>309</v>
      </c>
      <c r="N262" s="130"/>
      <c r="O262" s="154"/>
      <c r="P262" s="83" t="s">
        <v>592</v>
      </c>
      <c r="Q262" s="91" t="s">
        <v>593</v>
      </c>
      <c r="R262" s="114"/>
      <c r="S262" s="117"/>
      <c r="T262" s="120"/>
    </row>
    <row r="263" spans="1:20" ht="137.25" customHeight="1" thickBot="1" x14ac:dyDescent="0.25">
      <c r="A263" s="161"/>
      <c r="B263" s="170"/>
      <c r="C263" s="164"/>
      <c r="D263" s="131"/>
      <c r="E263" s="140"/>
      <c r="F263" s="131"/>
      <c r="G263" s="143"/>
      <c r="H263" s="143"/>
      <c r="I263" s="149"/>
      <c r="J263" s="152"/>
      <c r="K263" s="134"/>
      <c r="L263" s="158"/>
      <c r="M263" s="25" t="s">
        <v>594</v>
      </c>
      <c r="N263" s="131"/>
      <c r="O263" s="155"/>
      <c r="P263" s="295" t="s">
        <v>809</v>
      </c>
      <c r="Q263" s="296" t="s">
        <v>802</v>
      </c>
      <c r="R263" s="115"/>
      <c r="S263" s="118"/>
      <c r="T263" s="121"/>
    </row>
    <row r="264" spans="1:20" ht="169.5" customHeight="1" x14ac:dyDescent="0.2">
      <c r="A264" s="159">
        <v>9</v>
      </c>
      <c r="B264" s="129" t="s">
        <v>595</v>
      </c>
      <c r="C264" s="162" t="s">
        <v>596</v>
      </c>
      <c r="D264" s="129" t="s">
        <v>597</v>
      </c>
      <c r="E264" s="33" t="s">
        <v>39</v>
      </c>
      <c r="F264" s="25" t="s">
        <v>598</v>
      </c>
      <c r="G264" s="34">
        <v>43586</v>
      </c>
      <c r="H264" s="34">
        <v>43677</v>
      </c>
      <c r="I264" s="35">
        <f>(H264-G264)/7</f>
        <v>13</v>
      </c>
      <c r="J264" s="37">
        <v>1</v>
      </c>
      <c r="K264" s="36" t="s">
        <v>599</v>
      </c>
      <c r="L264" s="156">
        <f>AVERAGE(J264:J322)</f>
        <v>0.77777777777777779</v>
      </c>
      <c r="M264" s="25" t="s">
        <v>600</v>
      </c>
      <c r="N264" s="25" t="s">
        <v>270</v>
      </c>
      <c r="O264" s="40" t="s">
        <v>599</v>
      </c>
      <c r="P264" s="82" t="s">
        <v>601</v>
      </c>
      <c r="Q264" s="89" t="s">
        <v>272</v>
      </c>
      <c r="R264" s="113"/>
      <c r="S264" s="116"/>
      <c r="T264" s="165" t="s">
        <v>602</v>
      </c>
    </row>
    <row r="265" spans="1:20" ht="90" customHeight="1" x14ac:dyDescent="0.2">
      <c r="A265" s="160"/>
      <c r="B265" s="130"/>
      <c r="C265" s="163"/>
      <c r="D265" s="130"/>
      <c r="E265" s="138" t="s">
        <v>55</v>
      </c>
      <c r="F265" s="129" t="s">
        <v>603</v>
      </c>
      <c r="G265" s="141">
        <v>43678</v>
      </c>
      <c r="H265" s="141">
        <v>44074</v>
      </c>
      <c r="I265" s="193">
        <f>(H265-G265)/7</f>
        <v>56.571428571428569</v>
      </c>
      <c r="J265" s="199">
        <v>1</v>
      </c>
      <c r="K265" s="190" t="s">
        <v>604</v>
      </c>
      <c r="L265" s="157"/>
      <c r="M265" s="73" t="s">
        <v>66</v>
      </c>
      <c r="N265" s="129" t="s">
        <v>270</v>
      </c>
      <c r="O265" s="204" t="s">
        <v>605</v>
      </c>
      <c r="P265" s="85" t="s">
        <v>606</v>
      </c>
      <c r="Q265" s="91" t="s">
        <v>54</v>
      </c>
      <c r="R265" s="114"/>
      <c r="S265" s="117"/>
      <c r="T265" s="166"/>
    </row>
    <row r="266" spans="1:20" ht="149.25" customHeight="1" x14ac:dyDescent="0.2">
      <c r="A266" s="160"/>
      <c r="B266" s="130"/>
      <c r="C266" s="163"/>
      <c r="D266" s="130"/>
      <c r="E266" s="139"/>
      <c r="F266" s="130"/>
      <c r="G266" s="142"/>
      <c r="H266" s="142"/>
      <c r="I266" s="194"/>
      <c r="J266" s="200"/>
      <c r="K266" s="191"/>
      <c r="L266" s="157"/>
      <c r="M266" s="43" t="s">
        <v>607</v>
      </c>
      <c r="N266" s="130"/>
      <c r="O266" s="205"/>
      <c r="P266" s="85" t="s">
        <v>608</v>
      </c>
      <c r="Q266" s="90" t="s">
        <v>69</v>
      </c>
      <c r="R266" s="114"/>
      <c r="S266" s="117"/>
      <c r="T266" s="166"/>
    </row>
    <row r="267" spans="1:20" ht="256.5" customHeight="1" x14ac:dyDescent="0.2">
      <c r="A267" s="160"/>
      <c r="B267" s="130"/>
      <c r="C267" s="163"/>
      <c r="D267" s="130"/>
      <c r="E267" s="139"/>
      <c r="F267" s="130"/>
      <c r="G267" s="142"/>
      <c r="H267" s="142"/>
      <c r="I267" s="194"/>
      <c r="J267" s="200"/>
      <c r="K267" s="191"/>
      <c r="L267" s="157"/>
      <c r="M267" s="43" t="s">
        <v>609</v>
      </c>
      <c r="N267" s="130"/>
      <c r="O267" s="205"/>
      <c r="P267" s="85" t="s">
        <v>610</v>
      </c>
      <c r="Q267" s="90" t="s">
        <v>72</v>
      </c>
      <c r="R267" s="114"/>
      <c r="S267" s="117"/>
      <c r="T267" s="166"/>
    </row>
    <row r="268" spans="1:20" ht="256.5" customHeight="1" x14ac:dyDescent="0.2">
      <c r="A268" s="160"/>
      <c r="B268" s="130"/>
      <c r="C268" s="163"/>
      <c r="D268" s="130"/>
      <c r="E268" s="140"/>
      <c r="F268" s="131"/>
      <c r="G268" s="143"/>
      <c r="H268" s="143"/>
      <c r="I268" s="195"/>
      <c r="J268" s="208"/>
      <c r="K268" s="192"/>
      <c r="L268" s="157"/>
      <c r="M268" s="43" t="s">
        <v>611</v>
      </c>
      <c r="N268" s="131"/>
      <c r="O268" s="206"/>
      <c r="P268" s="85" t="s">
        <v>612</v>
      </c>
      <c r="Q268" s="91" t="s">
        <v>75</v>
      </c>
      <c r="R268" s="114"/>
      <c r="S268" s="117"/>
      <c r="T268" s="166"/>
    </row>
    <row r="269" spans="1:20" ht="88.5" customHeight="1" x14ac:dyDescent="0.2">
      <c r="A269" s="160"/>
      <c r="B269" s="130"/>
      <c r="C269" s="163"/>
      <c r="D269" s="130"/>
      <c r="E269" s="138" t="s">
        <v>64</v>
      </c>
      <c r="F269" s="129" t="s">
        <v>613</v>
      </c>
      <c r="G269" s="141">
        <v>43770</v>
      </c>
      <c r="H269" s="144">
        <v>44196</v>
      </c>
      <c r="I269" s="147">
        <f>(H269-G269)/7</f>
        <v>60.857142857142854</v>
      </c>
      <c r="J269" s="199">
        <v>1</v>
      </c>
      <c r="K269" s="132" t="s">
        <v>614</v>
      </c>
      <c r="L269" s="157"/>
      <c r="M269" s="73" t="s">
        <v>66</v>
      </c>
      <c r="N269" s="129" t="s">
        <v>615</v>
      </c>
      <c r="O269" s="135" t="s">
        <v>614</v>
      </c>
      <c r="P269" s="85" t="s">
        <v>616</v>
      </c>
      <c r="Q269" s="91" t="s">
        <v>54</v>
      </c>
      <c r="R269" s="114"/>
      <c r="S269" s="117"/>
      <c r="T269" s="166"/>
    </row>
    <row r="270" spans="1:20" ht="157.5" customHeight="1" x14ac:dyDescent="0.2">
      <c r="A270" s="160"/>
      <c r="B270" s="130"/>
      <c r="C270" s="163"/>
      <c r="D270" s="130"/>
      <c r="E270" s="139"/>
      <c r="F270" s="130"/>
      <c r="G270" s="142"/>
      <c r="H270" s="145"/>
      <c r="I270" s="148"/>
      <c r="J270" s="200"/>
      <c r="K270" s="133"/>
      <c r="L270" s="157"/>
      <c r="M270" s="43" t="s">
        <v>617</v>
      </c>
      <c r="N270" s="130"/>
      <c r="O270" s="136"/>
      <c r="P270" s="85" t="s">
        <v>618</v>
      </c>
      <c r="Q270" s="90" t="s">
        <v>69</v>
      </c>
      <c r="R270" s="114"/>
      <c r="S270" s="117"/>
      <c r="T270" s="166"/>
    </row>
    <row r="271" spans="1:20" ht="157.5" customHeight="1" x14ac:dyDescent="0.2">
      <c r="A271" s="160"/>
      <c r="B271" s="130"/>
      <c r="C271" s="163"/>
      <c r="D271" s="130"/>
      <c r="E271" s="139"/>
      <c r="F271" s="130"/>
      <c r="G271" s="142"/>
      <c r="H271" s="145"/>
      <c r="I271" s="148"/>
      <c r="J271" s="200"/>
      <c r="K271" s="133"/>
      <c r="L271" s="157"/>
      <c r="M271" s="43" t="s">
        <v>619</v>
      </c>
      <c r="N271" s="130"/>
      <c r="O271" s="136"/>
      <c r="P271" s="85" t="s">
        <v>620</v>
      </c>
      <c r="Q271" s="90" t="s">
        <v>72</v>
      </c>
      <c r="R271" s="114"/>
      <c r="S271" s="117"/>
      <c r="T271" s="166"/>
    </row>
    <row r="272" spans="1:20" ht="208.5" customHeight="1" x14ac:dyDescent="0.2">
      <c r="A272" s="160"/>
      <c r="B272" s="130"/>
      <c r="C272" s="163"/>
      <c r="D272" s="130"/>
      <c r="E272" s="139"/>
      <c r="F272" s="130"/>
      <c r="G272" s="142"/>
      <c r="H272" s="145"/>
      <c r="I272" s="148"/>
      <c r="J272" s="200"/>
      <c r="K272" s="133"/>
      <c r="L272" s="157"/>
      <c r="M272" s="43" t="s">
        <v>621</v>
      </c>
      <c r="N272" s="130"/>
      <c r="O272" s="136"/>
      <c r="P272" s="85" t="s">
        <v>622</v>
      </c>
      <c r="Q272" s="91" t="s">
        <v>75</v>
      </c>
      <c r="R272" s="114"/>
      <c r="S272" s="117"/>
      <c r="T272" s="166"/>
    </row>
    <row r="273" spans="1:20" ht="144.75" customHeight="1" x14ac:dyDescent="0.2">
      <c r="A273" s="160"/>
      <c r="B273" s="130"/>
      <c r="C273" s="163"/>
      <c r="D273" s="130"/>
      <c r="E273" s="139"/>
      <c r="F273" s="130"/>
      <c r="G273" s="142"/>
      <c r="H273" s="145"/>
      <c r="I273" s="148"/>
      <c r="J273" s="200"/>
      <c r="K273" s="133"/>
      <c r="L273" s="157"/>
      <c r="M273" s="43" t="s">
        <v>623</v>
      </c>
      <c r="N273" s="130"/>
      <c r="O273" s="136"/>
      <c r="P273" s="85" t="s">
        <v>624</v>
      </c>
      <c r="Q273" s="90" t="s">
        <v>78</v>
      </c>
      <c r="R273" s="114"/>
      <c r="S273" s="117"/>
      <c r="T273" s="166"/>
    </row>
    <row r="274" spans="1:20" ht="144.75" customHeight="1" x14ac:dyDescent="0.2">
      <c r="A274" s="160"/>
      <c r="B274" s="130"/>
      <c r="C274" s="163"/>
      <c r="D274" s="130"/>
      <c r="E274" s="139"/>
      <c r="F274" s="130"/>
      <c r="G274" s="142"/>
      <c r="H274" s="145"/>
      <c r="I274" s="148"/>
      <c r="J274" s="200"/>
      <c r="K274" s="133"/>
      <c r="L274" s="157"/>
      <c r="M274" s="54" t="s">
        <v>625</v>
      </c>
      <c r="N274" s="130"/>
      <c r="O274" s="136"/>
      <c r="P274" s="85" t="s">
        <v>626</v>
      </c>
      <c r="Q274" s="90" t="s">
        <v>81</v>
      </c>
      <c r="R274" s="114"/>
      <c r="S274" s="117"/>
      <c r="T274" s="166"/>
    </row>
    <row r="275" spans="1:20" ht="144.75" customHeight="1" x14ac:dyDescent="0.2">
      <c r="A275" s="160"/>
      <c r="B275" s="130"/>
      <c r="C275" s="163"/>
      <c r="D275" s="130"/>
      <c r="E275" s="139"/>
      <c r="F275" s="130"/>
      <c r="G275" s="142"/>
      <c r="H275" s="145"/>
      <c r="I275" s="148"/>
      <c r="J275" s="200"/>
      <c r="K275" s="133"/>
      <c r="L275" s="157"/>
      <c r="M275" s="54" t="s">
        <v>627</v>
      </c>
      <c r="N275" s="130"/>
      <c r="O275" s="136"/>
      <c r="P275" s="85" t="s">
        <v>626</v>
      </c>
      <c r="Q275" s="90" t="s">
        <v>216</v>
      </c>
      <c r="R275" s="114"/>
      <c r="S275" s="117"/>
      <c r="T275" s="166"/>
    </row>
    <row r="276" spans="1:20" ht="144.75" customHeight="1" x14ac:dyDescent="0.2">
      <c r="A276" s="160"/>
      <c r="B276" s="130"/>
      <c r="C276" s="163"/>
      <c r="D276" s="130"/>
      <c r="E276" s="139"/>
      <c r="F276" s="130"/>
      <c r="G276" s="142"/>
      <c r="H276" s="145"/>
      <c r="I276" s="148"/>
      <c r="J276" s="200"/>
      <c r="K276" s="133"/>
      <c r="L276" s="157"/>
      <c r="M276" s="57" t="s">
        <v>628</v>
      </c>
      <c r="N276" s="130"/>
      <c r="O276" s="136"/>
      <c r="P276" s="85" t="s">
        <v>629</v>
      </c>
      <c r="Q276" s="90" t="s">
        <v>86</v>
      </c>
      <c r="R276" s="114"/>
      <c r="S276" s="117"/>
      <c r="T276" s="166"/>
    </row>
    <row r="277" spans="1:20" ht="144.75" customHeight="1" x14ac:dyDescent="0.2">
      <c r="A277" s="160"/>
      <c r="B277" s="130"/>
      <c r="C277" s="163"/>
      <c r="D277" s="130"/>
      <c r="E277" s="139"/>
      <c r="F277" s="130"/>
      <c r="G277" s="142"/>
      <c r="H277" s="145"/>
      <c r="I277" s="148"/>
      <c r="J277" s="200"/>
      <c r="K277" s="133"/>
      <c r="L277" s="157"/>
      <c r="M277" s="57" t="s">
        <v>630</v>
      </c>
      <c r="N277" s="130"/>
      <c r="O277" s="154"/>
      <c r="P277" s="297" t="s">
        <v>810</v>
      </c>
      <c r="Q277" s="90" t="s">
        <v>237</v>
      </c>
      <c r="R277" s="114"/>
      <c r="S277" s="117"/>
      <c r="T277" s="166"/>
    </row>
    <row r="278" spans="1:20" ht="144.75" customHeight="1" x14ac:dyDescent="0.2">
      <c r="A278" s="160"/>
      <c r="B278" s="130"/>
      <c r="C278" s="163"/>
      <c r="D278" s="130"/>
      <c r="E278" s="140"/>
      <c r="F278" s="131"/>
      <c r="G278" s="143"/>
      <c r="H278" s="146"/>
      <c r="I278" s="149"/>
      <c r="J278" s="208"/>
      <c r="K278" s="134"/>
      <c r="L278" s="157"/>
      <c r="M278" s="57" t="s">
        <v>631</v>
      </c>
      <c r="N278" s="131"/>
      <c r="O278" s="155"/>
      <c r="P278" s="298" t="s">
        <v>811</v>
      </c>
      <c r="Q278" s="299" t="s">
        <v>802</v>
      </c>
      <c r="R278" s="114"/>
      <c r="S278" s="117"/>
      <c r="T278" s="166"/>
    </row>
    <row r="279" spans="1:20" ht="99.75" customHeight="1" x14ac:dyDescent="0.2">
      <c r="A279" s="160"/>
      <c r="B279" s="130"/>
      <c r="C279" s="163"/>
      <c r="D279" s="130"/>
      <c r="E279" s="138" t="s">
        <v>173</v>
      </c>
      <c r="F279" s="129" t="s">
        <v>632</v>
      </c>
      <c r="G279" s="141">
        <v>43891</v>
      </c>
      <c r="H279" s="144">
        <v>44286</v>
      </c>
      <c r="I279" s="147">
        <f>(H279-G279)/7</f>
        <v>56.428571428571431</v>
      </c>
      <c r="J279" s="199">
        <v>1</v>
      </c>
      <c r="K279" s="132" t="s">
        <v>633</v>
      </c>
      <c r="L279" s="157"/>
      <c r="M279" s="43" t="s">
        <v>192</v>
      </c>
      <c r="N279" s="129" t="s">
        <v>270</v>
      </c>
      <c r="O279" s="135" t="s">
        <v>633</v>
      </c>
      <c r="P279" s="77" t="s">
        <v>634</v>
      </c>
      <c r="Q279" s="90" t="s">
        <v>69</v>
      </c>
      <c r="R279" s="114"/>
      <c r="S279" s="117"/>
      <c r="T279" s="166"/>
    </row>
    <row r="280" spans="1:20" ht="138" customHeight="1" x14ac:dyDescent="0.2">
      <c r="A280" s="160"/>
      <c r="B280" s="130"/>
      <c r="C280" s="163"/>
      <c r="D280" s="130"/>
      <c r="E280" s="139"/>
      <c r="F280" s="130"/>
      <c r="G280" s="142"/>
      <c r="H280" s="145"/>
      <c r="I280" s="148"/>
      <c r="J280" s="200"/>
      <c r="K280" s="133"/>
      <c r="L280" s="157"/>
      <c r="M280" s="43" t="s">
        <v>635</v>
      </c>
      <c r="N280" s="130"/>
      <c r="O280" s="136"/>
      <c r="P280" s="85" t="s">
        <v>577</v>
      </c>
      <c r="Q280" s="90" t="s">
        <v>72</v>
      </c>
      <c r="R280" s="114"/>
      <c r="S280" s="117"/>
      <c r="T280" s="166"/>
    </row>
    <row r="281" spans="1:20" ht="271.5" customHeight="1" x14ac:dyDescent="0.2">
      <c r="A281" s="160"/>
      <c r="B281" s="130"/>
      <c r="C281" s="163"/>
      <c r="D281" s="130"/>
      <c r="E281" s="139"/>
      <c r="F281" s="130"/>
      <c r="G281" s="142"/>
      <c r="H281" s="145"/>
      <c r="I281" s="148"/>
      <c r="J281" s="200"/>
      <c r="K281" s="133"/>
      <c r="L281" s="157"/>
      <c r="M281" s="43" t="s">
        <v>636</v>
      </c>
      <c r="N281" s="130"/>
      <c r="O281" s="136"/>
      <c r="P281" s="85" t="s">
        <v>637</v>
      </c>
      <c r="Q281" s="91" t="s">
        <v>75</v>
      </c>
      <c r="R281" s="114"/>
      <c r="S281" s="117"/>
      <c r="T281" s="166"/>
    </row>
    <row r="282" spans="1:20" ht="114.75" customHeight="1" x14ac:dyDescent="0.2">
      <c r="A282" s="160"/>
      <c r="B282" s="130"/>
      <c r="C282" s="163"/>
      <c r="D282" s="130"/>
      <c r="E282" s="139"/>
      <c r="F282" s="130"/>
      <c r="G282" s="142"/>
      <c r="H282" s="145"/>
      <c r="I282" s="148"/>
      <c r="J282" s="200"/>
      <c r="K282" s="133"/>
      <c r="L282" s="157"/>
      <c r="M282" s="43" t="s">
        <v>638</v>
      </c>
      <c r="N282" s="130"/>
      <c r="O282" s="136"/>
      <c r="P282" s="85" t="s">
        <v>639</v>
      </c>
      <c r="Q282" s="90" t="s">
        <v>78</v>
      </c>
      <c r="R282" s="114"/>
      <c r="S282" s="117"/>
      <c r="T282" s="166"/>
    </row>
    <row r="283" spans="1:20" ht="114.75" customHeight="1" x14ac:dyDescent="0.2">
      <c r="A283" s="160"/>
      <c r="B283" s="130"/>
      <c r="C283" s="163"/>
      <c r="D283" s="130"/>
      <c r="E283" s="139"/>
      <c r="F283" s="130"/>
      <c r="G283" s="142"/>
      <c r="H283" s="145"/>
      <c r="I283" s="148"/>
      <c r="J283" s="200"/>
      <c r="K283" s="133"/>
      <c r="L283" s="157"/>
      <c r="M283" s="43" t="s">
        <v>640</v>
      </c>
      <c r="N283" s="130"/>
      <c r="O283" s="136"/>
      <c r="P283" s="85" t="s">
        <v>641</v>
      </c>
      <c r="Q283" s="90" t="s">
        <v>81</v>
      </c>
      <c r="R283" s="114"/>
      <c r="S283" s="117"/>
      <c r="T283" s="166"/>
    </row>
    <row r="284" spans="1:20" ht="114.75" customHeight="1" x14ac:dyDescent="0.2">
      <c r="A284" s="160"/>
      <c r="B284" s="130"/>
      <c r="C284" s="163"/>
      <c r="D284" s="130"/>
      <c r="E284" s="139"/>
      <c r="F284" s="130"/>
      <c r="G284" s="142"/>
      <c r="H284" s="145"/>
      <c r="I284" s="148"/>
      <c r="J284" s="200"/>
      <c r="K284" s="133"/>
      <c r="L284" s="157"/>
      <c r="M284" s="43" t="s">
        <v>642</v>
      </c>
      <c r="N284" s="130"/>
      <c r="O284" s="136"/>
      <c r="P284" s="85" t="s">
        <v>641</v>
      </c>
      <c r="Q284" s="90" t="s">
        <v>216</v>
      </c>
      <c r="R284" s="114"/>
      <c r="S284" s="117"/>
      <c r="T284" s="166"/>
    </row>
    <row r="285" spans="1:20" ht="114.75" customHeight="1" x14ac:dyDescent="0.2">
      <c r="A285" s="160"/>
      <c r="B285" s="130"/>
      <c r="C285" s="163"/>
      <c r="D285" s="130"/>
      <c r="E285" s="139"/>
      <c r="F285" s="130"/>
      <c r="G285" s="142"/>
      <c r="H285" s="145"/>
      <c r="I285" s="148"/>
      <c r="J285" s="200"/>
      <c r="K285" s="133"/>
      <c r="L285" s="157"/>
      <c r="M285" s="43" t="s">
        <v>643</v>
      </c>
      <c r="N285" s="130"/>
      <c r="O285" s="136"/>
      <c r="P285" s="85" t="s">
        <v>644</v>
      </c>
      <c r="Q285" s="90" t="s">
        <v>308</v>
      </c>
      <c r="R285" s="114"/>
      <c r="S285" s="117"/>
      <c r="T285" s="166"/>
    </row>
    <row r="286" spans="1:20" ht="114.75" customHeight="1" x14ac:dyDescent="0.2">
      <c r="A286" s="160"/>
      <c r="B286" s="130"/>
      <c r="C286" s="163"/>
      <c r="D286" s="130"/>
      <c r="E286" s="139"/>
      <c r="F286" s="130"/>
      <c r="G286" s="142"/>
      <c r="H286" s="145"/>
      <c r="I286" s="148"/>
      <c r="J286" s="200"/>
      <c r="K286" s="133"/>
      <c r="L286" s="157"/>
      <c r="M286" s="43" t="s">
        <v>645</v>
      </c>
      <c r="N286" s="130"/>
      <c r="O286" s="136"/>
      <c r="P286" s="100" t="s">
        <v>646</v>
      </c>
      <c r="Q286" s="90" t="s">
        <v>237</v>
      </c>
      <c r="R286" s="114"/>
      <c r="S286" s="117"/>
      <c r="T286" s="166"/>
    </row>
    <row r="287" spans="1:20" ht="114.75" customHeight="1" x14ac:dyDescent="0.2">
      <c r="A287" s="160"/>
      <c r="B287" s="130"/>
      <c r="C287" s="163"/>
      <c r="D287" s="130"/>
      <c r="E287" s="140"/>
      <c r="F287" s="131"/>
      <c r="G287" s="143"/>
      <c r="H287" s="146"/>
      <c r="I287" s="149"/>
      <c r="J287" s="208"/>
      <c r="K287" s="134"/>
      <c r="L287" s="157"/>
      <c r="M287" s="43" t="s">
        <v>647</v>
      </c>
      <c r="N287" s="131"/>
      <c r="O287" s="137"/>
      <c r="P287" s="300" t="s">
        <v>812</v>
      </c>
      <c r="Q287" s="299" t="s">
        <v>804</v>
      </c>
      <c r="R287" s="114"/>
      <c r="S287" s="117"/>
      <c r="T287" s="166"/>
    </row>
    <row r="288" spans="1:20" ht="57.75" customHeight="1" x14ac:dyDescent="0.2">
      <c r="A288" s="160"/>
      <c r="B288" s="130"/>
      <c r="C288" s="163"/>
      <c r="D288" s="130"/>
      <c r="E288" s="138" t="s">
        <v>188</v>
      </c>
      <c r="F288" s="129" t="s">
        <v>648</v>
      </c>
      <c r="G288" s="141">
        <v>43983</v>
      </c>
      <c r="H288" s="144">
        <v>44286</v>
      </c>
      <c r="I288" s="147">
        <f>(H288-G288)/7</f>
        <v>43.285714285714285</v>
      </c>
      <c r="J288" s="199">
        <v>1</v>
      </c>
      <c r="K288" s="132" t="s">
        <v>649</v>
      </c>
      <c r="L288" s="157"/>
      <c r="M288" s="43" t="s">
        <v>66</v>
      </c>
      <c r="N288" s="129" t="s">
        <v>270</v>
      </c>
      <c r="O288" s="135" t="s">
        <v>650</v>
      </c>
      <c r="P288" s="85" t="s">
        <v>651</v>
      </c>
      <c r="Q288" s="90" t="s">
        <v>69</v>
      </c>
      <c r="R288" s="114"/>
      <c r="S288" s="117"/>
      <c r="T288" s="166"/>
    </row>
    <row r="289" spans="1:20" ht="134.25" customHeight="1" x14ac:dyDescent="0.2">
      <c r="A289" s="160"/>
      <c r="B289" s="130"/>
      <c r="C289" s="163"/>
      <c r="D289" s="130"/>
      <c r="E289" s="139"/>
      <c r="F289" s="130"/>
      <c r="G289" s="142"/>
      <c r="H289" s="145"/>
      <c r="I289" s="148"/>
      <c r="J289" s="200"/>
      <c r="K289" s="133"/>
      <c r="L289" s="157"/>
      <c r="M289" s="43" t="s">
        <v>480</v>
      </c>
      <c r="N289" s="130"/>
      <c r="O289" s="136"/>
      <c r="P289" s="85" t="s">
        <v>652</v>
      </c>
      <c r="Q289" s="90" t="s">
        <v>72</v>
      </c>
      <c r="R289" s="114"/>
      <c r="S289" s="117"/>
      <c r="T289" s="166"/>
    </row>
    <row r="290" spans="1:20" ht="131.25" customHeight="1" x14ac:dyDescent="0.2">
      <c r="A290" s="160"/>
      <c r="B290" s="130"/>
      <c r="C290" s="163"/>
      <c r="D290" s="130"/>
      <c r="E290" s="139"/>
      <c r="F290" s="130"/>
      <c r="G290" s="142"/>
      <c r="H290" s="145"/>
      <c r="I290" s="148"/>
      <c r="J290" s="200"/>
      <c r="K290" s="133"/>
      <c r="L290" s="157"/>
      <c r="M290" s="43" t="s">
        <v>636</v>
      </c>
      <c r="N290" s="130"/>
      <c r="O290" s="136"/>
      <c r="P290" s="85" t="s">
        <v>653</v>
      </c>
      <c r="Q290" s="91" t="s">
        <v>75</v>
      </c>
      <c r="R290" s="114"/>
      <c r="S290" s="117"/>
      <c r="T290" s="166"/>
    </row>
    <row r="291" spans="1:20" ht="84.75" customHeight="1" x14ac:dyDescent="0.2">
      <c r="A291" s="160"/>
      <c r="B291" s="130"/>
      <c r="C291" s="163"/>
      <c r="D291" s="130"/>
      <c r="E291" s="139"/>
      <c r="F291" s="130"/>
      <c r="G291" s="142"/>
      <c r="H291" s="145"/>
      <c r="I291" s="148"/>
      <c r="J291" s="200"/>
      <c r="K291" s="133"/>
      <c r="L291" s="157"/>
      <c r="M291" s="43" t="s">
        <v>654</v>
      </c>
      <c r="N291" s="130"/>
      <c r="O291" s="136"/>
      <c r="P291" s="85" t="s">
        <v>655</v>
      </c>
      <c r="Q291" s="90" t="s">
        <v>78</v>
      </c>
      <c r="R291" s="114"/>
      <c r="S291" s="117"/>
      <c r="T291" s="166"/>
    </row>
    <row r="292" spans="1:20" ht="84.75" customHeight="1" x14ac:dyDescent="0.2">
      <c r="A292" s="160"/>
      <c r="B292" s="130"/>
      <c r="C292" s="163"/>
      <c r="D292" s="130"/>
      <c r="E292" s="139"/>
      <c r="F292" s="130"/>
      <c r="G292" s="142"/>
      <c r="H292" s="145"/>
      <c r="I292" s="148"/>
      <c r="J292" s="200"/>
      <c r="K292" s="133"/>
      <c r="L292" s="157"/>
      <c r="M292" s="43" t="s">
        <v>302</v>
      </c>
      <c r="N292" s="130"/>
      <c r="O292" s="136"/>
      <c r="P292" s="85" t="s">
        <v>656</v>
      </c>
      <c r="Q292" s="90" t="s">
        <v>81</v>
      </c>
      <c r="R292" s="114"/>
      <c r="S292" s="117"/>
      <c r="T292" s="166"/>
    </row>
    <row r="293" spans="1:20" ht="84.75" customHeight="1" x14ac:dyDescent="0.2">
      <c r="A293" s="160"/>
      <c r="B293" s="130"/>
      <c r="C293" s="163"/>
      <c r="D293" s="130"/>
      <c r="E293" s="139"/>
      <c r="F293" s="130"/>
      <c r="G293" s="142"/>
      <c r="H293" s="145"/>
      <c r="I293" s="148"/>
      <c r="J293" s="200"/>
      <c r="K293" s="133"/>
      <c r="L293" s="157"/>
      <c r="M293" s="43" t="s">
        <v>589</v>
      </c>
      <c r="N293" s="130"/>
      <c r="O293" s="136"/>
      <c r="P293" s="85" t="s">
        <v>657</v>
      </c>
      <c r="Q293" s="90" t="s">
        <v>216</v>
      </c>
      <c r="R293" s="114"/>
      <c r="S293" s="117"/>
      <c r="T293" s="166"/>
    </row>
    <row r="294" spans="1:20" ht="84.75" customHeight="1" x14ac:dyDescent="0.2">
      <c r="A294" s="160"/>
      <c r="B294" s="130"/>
      <c r="C294" s="163"/>
      <c r="D294" s="130"/>
      <c r="E294" s="139"/>
      <c r="F294" s="130"/>
      <c r="G294" s="142"/>
      <c r="H294" s="145"/>
      <c r="I294" s="148"/>
      <c r="J294" s="200"/>
      <c r="K294" s="133"/>
      <c r="L294" s="157"/>
      <c r="M294" s="43" t="s">
        <v>643</v>
      </c>
      <c r="N294" s="130"/>
      <c r="O294" s="136"/>
      <c r="P294" s="85" t="s">
        <v>644</v>
      </c>
      <c r="Q294" s="90" t="s">
        <v>86</v>
      </c>
      <c r="R294" s="114"/>
      <c r="S294" s="117"/>
      <c r="T294" s="166"/>
    </row>
    <row r="295" spans="1:20" ht="84.75" customHeight="1" x14ac:dyDescent="0.2">
      <c r="A295" s="160"/>
      <c r="B295" s="130"/>
      <c r="C295" s="163"/>
      <c r="D295" s="130"/>
      <c r="E295" s="139"/>
      <c r="F295" s="130"/>
      <c r="G295" s="142"/>
      <c r="H295" s="145"/>
      <c r="I295" s="148"/>
      <c r="J295" s="200"/>
      <c r="K295" s="133"/>
      <c r="L295" s="157"/>
      <c r="M295" s="43" t="s">
        <v>658</v>
      </c>
      <c r="N295" s="130"/>
      <c r="O295" s="136"/>
      <c r="P295" s="100" t="s">
        <v>659</v>
      </c>
      <c r="Q295" s="90" t="s">
        <v>237</v>
      </c>
      <c r="R295" s="114"/>
      <c r="S295" s="117"/>
      <c r="T295" s="166"/>
    </row>
    <row r="296" spans="1:20" ht="84.75" customHeight="1" x14ac:dyDescent="0.2">
      <c r="A296" s="160"/>
      <c r="B296" s="130"/>
      <c r="C296" s="163"/>
      <c r="D296" s="130"/>
      <c r="E296" s="140"/>
      <c r="F296" s="131"/>
      <c r="G296" s="143"/>
      <c r="H296" s="146"/>
      <c r="I296" s="149"/>
      <c r="J296" s="208"/>
      <c r="K296" s="134"/>
      <c r="L296" s="157"/>
      <c r="M296" s="43" t="s">
        <v>660</v>
      </c>
      <c r="N296" s="131"/>
      <c r="O296" s="137"/>
      <c r="P296" s="300" t="s">
        <v>813</v>
      </c>
      <c r="Q296" s="299" t="s">
        <v>802</v>
      </c>
      <c r="R296" s="114"/>
      <c r="S296" s="117"/>
      <c r="T296" s="166"/>
    </row>
    <row r="297" spans="1:20" ht="48.75" customHeight="1" x14ac:dyDescent="0.2">
      <c r="A297" s="160"/>
      <c r="B297" s="130"/>
      <c r="C297" s="163"/>
      <c r="D297" s="130"/>
      <c r="E297" s="138" t="s">
        <v>200</v>
      </c>
      <c r="F297" s="129" t="s">
        <v>661</v>
      </c>
      <c r="G297" s="141">
        <v>44013</v>
      </c>
      <c r="H297" s="141">
        <v>44316</v>
      </c>
      <c r="I297" s="147">
        <f>(H297-G297)/7</f>
        <v>43.285714285714285</v>
      </c>
      <c r="J297" s="199">
        <v>1</v>
      </c>
      <c r="K297" s="132" t="s">
        <v>662</v>
      </c>
      <c r="L297" s="157"/>
      <c r="M297" s="43" t="s">
        <v>66</v>
      </c>
      <c r="N297" s="129" t="s">
        <v>344</v>
      </c>
      <c r="O297" s="135" t="s">
        <v>662</v>
      </c>
      <c r="P297" s="85" t="s">
        <v>663</v>
      </c>
      <c r="Q297" s="90" t="s">
        <v>72</v>
      </c>
      <c r="R297" s="114"/>
      <c r="S297" s="117"/>
      <c r="T297" s="166"/>
    </row>
    <row r="298" spans="1:20" ht="172.5" customHeight="1" x14ac:dyDescent="0.2">
      <c r="A298" s="160"/>
      <c r="B298" s="130"/>
      <c r="C298" s="163"/>
      <c r="D298" s="130"/>
      <c r="E298" s="139"/>
      <c r="F298" s="130"/>
      <c r="G298" s="142"/>
      <c r="H298" s="142"/>
      <c r="I298" s="148"/>
      <c r="J298" s="200"/>
      <c r="K298" s="133"/>
      <c r="L298" s="157"/>
      <c r="M298" s="43" t="s">
        <v>664</v>
      </c>
      <c r="N298" s="130"/>
      <c r="O298" s="136"/>
      <c r="P298" s="85" t="s">
        <v>665</v>
      </c>
      <c r="Q298" s="91" t="s">
        <v>75</v>
      </c>
      <c r="R298" s="114"/>
      <c r="S298" s="117"/>
      <c r="T298" s="166"/>
    </row>
    <row r="299" spans="1:20" ht="97.5" customHeight="1" x14ac:dyDescent="0.2">
      <c r="A299" s="160"/>
      <c r="B299" s="130"/>
      <c r="C299" s="163"/>
      <c r="D299" s="130"/>
      <c r="E299" s="139"/>
      <c r="F299" s="130"/>
      <c r="G299" s="142"/>
      <c r="H299" s="142"/>
      <c r="I299" s="148"/>
      <c r="J299" s="200"/>
      <c r="K299" s="133"/>
      <c r="L299" s="157"/>
      <c r="M299" s="43" t="s">
        <v>666</v>
      </c>
      <c r="N299" s="130"/>
      <c r="O299" s="136"/>
      <c r="P299" s="85" t="s">
        <v>667</v>
      </c>
      <c r="Q299" s="90" t="s">
        <v>78</v>
      </c>
      <c r="R299" s="114"/>
      <c r="S299" s="117"/>
      <c r="T299" s="166"/>
    </row>
    <row r="300" spans="1:20" ht="97.5" customHeight="1" x14ac:dyDescent="0.2">
      <c r="A300" s="160"/>
      <c r="B300" s="130"/>
      <c r="C300" s="163"/>
      <c r="D300" s="130"/>
      <c r="E300" s="139"/>
      <c r="F300" s="130"/>
      <c r="G300" s="142"/>
      <c r="H300" s="142"/>
      <c r="I300" s="148"/>
      <c r="J300" s="200"/>
      <c r="K300" s="133"/>
      <c r="L300" s="157"/>
      <c r="M300" s="43" t="s">
        <v>302</v>
      </c>
      <c r="N300" s="130"/>
      <c r="O300" s="136"/>
      <c r="P300" s="85" t="s">
        <v>668</v>
      </c>
      <c r="Q300" s="90" t="s">
        <v>81</v>
      </c>
      <c r="R300" s="114"/>
      <c r="S300" s="117"/>
      <c r="T300" s="166"/>
    </row>
    <row r="301" spans="1:20" ht="97.5" customHeight="1" x14ac:dyDescent="0.2">
      <c r="A301" s="160"/>
      <c r="B301" s="130"/>
      <c r="C301" s="163"/>
      <c r="D301" s="130"/>
      <c r="E301" s="139"/>
      <c r="F301" s="130"/>
      <c r="G301" s="142"/>
      <c r="H301" s="142"/>
      <c r="I301" s="148"/>
      <c r="J301" s="200"/>
      <c r="K301" s="133"/>
      <c r="L301" s="157"/>
      <c r="M301" s="43" t="s">
        <v>589</v>
      </c>
      <c r="N301" s="130"/>
      <c r="O301" s="136"/>
      <c r="P301" s="85" t="s">
        <v>669</v>
      </c>
      <c r="Q301" s="90" t="s">
        <v>216</v>
      </c>
      <c r="R301" s="114"/>
      <c r="S301" s="117"/>
      <c r="T301" s="166"/>
    </row>
    <row r="302" spans="1:20" ht="97.5" customHeight="1" x14ac:dyDescent="0.2">
      <c r="A302" s="160"/>
      <c r="B302" s="130"/>
      <c r="C302" s="163"/>
      <c r="D302" s="130"/>
      <c r="E302" s="139"/>
      <c r="F302" s="130"/>
      <c r="G302" s="142"/>
      <c r="H302" s="142"/>
      <c r="I302" s="148"/>
      <c r="J302" s="200"/>
      <c r="K302" s="133"/>
      <c r="L302" s="157"/>
      <c r="M302" s="43" t="s">
        <v>643</v>
      </c>
      <c r="N302" s="130"/>
      <c r="O302" s="136"/>
      <c r="P302" s="85" t="s">
        <v>644</v>
      </c>
      <c r="Q302" s="90" t="s">
        <v>86</v>
      </c>
      <c r="R302" s="114"/>
      <c r="S302" s="117"/>
      <c r="T302" s="166"/>
    </row>
    <row r="303" spans="1:20" ht="97.5" customHeight="1" x14ac:dyDescent="0.2">
      <c r="A303" s="160"/>
      <c r="B303" s="130"/>
      <c r="C303" s="163"/>
      <c r="D303" s="130"/>
      <c r="E303" s="139"/>
      <c r="F303" s="130"/>
      <c r="G303" s="142"/>
      <c r="H303" s="142"/>
      <c r="I303" s="148"/>
      <c r="J303" s="200"/>
      <c r="K303" s="133"/>
      <c r="L303" s="157"/>
      <c r="M303" s="43" t="s">
        <v>658</v>
      </c>
      <c r="N303" s="130"/>
      <c r="O303" s="136"/>
      <c r="P303" s="100" t="s">
        <v>659</v>
      </c>
      <c r="Q303" s="90" t="s">
        <v>237</v>
      </c>
      <c r="R303" s="114"/>
      <c r="S303" s="117"/>
      <c r="T303" s="166"/>
    </row>
    <row r="304" spans="1:20" ht="97.5" customHeight="1" x14ac:dyDescent="0.2">
      <c r="A304" s="160"/>
      <c r="B304" s="130"/>
      <c r="C304" s="163"/>
      <c r="D304" s="130"/>
      <c r="E304" s="140"/>
      <c r="F304" s="131"/>
      <c r="G304" s="143"/>
      <c r="H304" s="143"/>
      <c r="I304" s="149"/>
      <c r="J304" s="208"/>
      <c r="K304" s="134"/>
      <c r="L304" s="157"/>
      <c r="M304" s="43" t="s">
        <v>670</v>
      </c>
      <c r="N304" s="131"/>
      <c r="O304" s="137"/>
      <c r="P304" s="300" t="s">
        <v>814</v>
      </c>
      <c r="Q304" s="299" t="s">
        <v>802</v>
      </c>
      <c r="R304" s="114"/>
      <c r="S304" s="117"/>
      <c r="T304" s="166"/>
    </row>
    <row r="305" spans="1:20" ht="48.75" customHeight="1" x14ac:dyDescent="0.2">
      <c r="A305" s="160"/>
      <c r="B305" s="130"/>
      <c r="C305" s="163"/>
      <c r="D305" s="130"/>
      <c r="E305" s="138" t="s">
        <v>219</v>
      </c>
      <c r="F305" s="129" t="s">
        <v>671</v>
      </c>
      <c r="G305" s="141">
        <v>44105</v>
      </c>
      <c r="H305" s="141">
        <v>44347</v>
      </c>
      <c r="I305" s="147">
        <f>(H305-G305)/7</f>
        <v>34.571428571428569</v>
      </c>
      <c r="J305" s="199">
        <v>1</v>
      </c>
      <c r="K305" s="132" t="s">
        <v>672</v>
      </c>
      <c r="L305" s="157"/>
      <c r="M305" s="43" t="s">
        <v>66</v>
      </c>
      <c r="N305" s="129" t="s">
        <v>270</v>
      </c>
      <c r="O305" s="135" t="s">
        <v>672</v>
      </c>
      <c r="P305" s="85" t="s">
        <v>673</v>
      </c>
      <c r="Q305" s="90" t="s">
        <v>72</v>
      </c>
      <c r="R305" s="114"/>
      <c r="S305" s="117"/>
      <c r="T305" s="166"/>
    </row>
    <row r="306" spans="1:20" ht="257.25" customHeight="1" x14ac:dyDescent="0.2">
      <c r="A306" s="160"/>
      <c r="B306" s="130"/>
      <c r="C306" s="163"/>
      <c r="D306" s="130"/>
      <c r="E306" s="139"/>
      <c r="F306" s="130"/>
      <c r="G306" s="142"/>
      <c r="H306" s="142"/>
      <c r="I306" s="148"/>
      <c r="J306" s="200"/>
      <c r="K306" s="133"/>
      <c r="L306" s="157"/>
      <c r="M306" s="43" t="s">
        <v>674</v>
      </c>
      <c r="N306" s="130"/>
      <c r="O306" s="136"/>
      <c r="P306" s="85" t="s">
        <v>675</v>
      </c>
      <c r="Q306" s="91" t="s">
        <v>75</v>
      </c>
      <c r="R306" s="114"/>
      <c r="S306" s="117"/>
      <c r="T306" s="166"/>
    </row>
    <row r="307" spans="1:20" ht="94.5" customHeight="1" x14ac:dyDescent="0.2">
      <c r="A307" s="160"/>
      <c r="B307" s="130"/>
      <c r="C307" s="163"/>
      <c r="D307" s="130"/>
      <c r="E307" s="139"/>
      <c r="F307" s="130"/>
      <c r="G307" s="142"/>
      <c r="H307" s="142"/>
      <c r="I307" s="148"/>
      <c r="J307" s="200"/>
      <c r="K307" s="133"/>
      <c r="L307" s="157"/>
      <c r="M307" s="43" t="s">
        <v>676</v>
      </c>
      <c r="N307" s="130"/>
      <c r="O307" s="136"/>
      <c r="P307" s="85" t="s">
        <v>677</v>
      </c>
      <c r="Q307" s="90" t="s">
        <v>78</v>
      </c>
      <c r="R307" s="114"/>
      <c r="S307" s="117"/>
      <c r="T307" s="166"/>
    </row>
    <row r="308" spans="1:20" ht="94.5" customHeight="1" x14ac:dyDescent="0.2">
      <c r="A308" s="160"/>
      <c r="B308" s="130"/>
      <c r="C308" s="163"/>
      <c r="D308" s="130"/>
      <c r="E308" s="139"/>
      <c r="F308" s="130"/>
      <c r="G308" s="142"/>
      <c r="H308" s="142"/>
      <c r="I308" s="148"/>
      <c r="J308" s="200"/>
      <c r="K308" s="133"/>
      <c r="L308" s="157"/>
      <c r="M308" s="43" t="s">
        <v>302</v>
      </c>
      <c r="N308" s="130"/>
      <c r="O308" s="136"/>
      <c r="P308" s="85" t="s">
        <v>678</v>
      </c>
      <c r="Q308" s="90" t="s">
        <v>81</v>
      </c>
      <c r="R308" s="114"/>
      <c r="S308" s="117"/>
      <c r="T308" s="166"/>
    </row>
    <row r="309" spans="1:20" ht="94.5" customHeight="1" x14ac:dyDescent="0.2">
      <c r="A309" s="160"/>
      <c r="B309" s="130"/>
      <c r="C309" s="163"/>
      <c r="D309" s="130"/>
      <c r="E309" s="139"/>
      <c r="F309" s="130"/>
      <c r="G309" s="142"/>
      <c r="H309" s="142"/>
      <c r="I309" s="148"/>
      <c r="J309" s="200"/>
      <c r="K309" s="133"/>
      <c r="L309" s="157"/>
      <c r="M309" s="43" t="s">
        <v>517</v>
      </c>
      <c r="N309" s="130"/>
      <c r="O309" s="136"/>
      <c r="P309" s="85" t="s">
        <v>679</v>
      </c>
      <c r="Q309" s="90" t="s">
        <v>216</v>
      </c>
      <c r="R309" s="114"/>
      <c r="S309" s="117"/>
      <c r="T309" s="166"/>
    </row>
    <row r="310" spans="1:20" ht="94.5" customHeight="1" x14ac:dyDescent="0.2">
      <c r="A310" s="160"/>
      <c r="B310" s="130"/>
      <c r="C310" s="163"/>
      <c r="D310" s="130"/>
      <c r="E310" s="139"/>
      <c r="F310" s="130"/>
      <c r="G310" s="142"/>
      <c r="H310" s="142"/>
      <c r="I310" s="148"/>
      <c r="J310" s="200"/>
      <c r="K310" s="133"/>
      <c r="L310" s="157"/>
      <c r="M310" s="43" t="s">
        <v>643</v>
      </c>
      <c r="N310" s="130"/>
      <c r="O310" s="136"/>
      <c r="P310" s="85" t="s">
        <v>644</v>
      </c>
      <c r="Q310" s="90" t="s">
        <v>86</v>
      </c>
      <c r="R310" s="114"/>
      <c r="S310" s="117"/>
      <c r="T310" s="166"/>
    </row>
    <row r="311" spans="1:20" ht="94.5" customHeight="1" x14ac:dyDescent="0.2">
      <c r="A311" s="160"/>
      <c r="B311" s="130"/>
      <c r="C311" s="163"/>
      <c r="D311" s="130"/>
      <c r="E311" s="139"/>
      <c r="F311" s="130"/>
      <c r="G311" s="142"/>
      <c r="H311" s="142"/>
      <c r="I311" s="148"/>
      <c r="J311" s="200"/>
      <c r="K311" s="133"/>
      <c r="L311" s="157"/>
      <c r="M311" s="43" t="s">
        <v>680</v>
      </c>
      <c r="N311" s="130"/>
      <c r="O311" s="136"/>
      <c r="P311" s="100" t="s">
        <v>659</v>
      </c>
      <c r="Q311" s="90" t="s">
        <v>237</v>
      </c>
      <c r="R311" s="114"/>
      <c r="S311" s="117"/>
      <c r="T311" s="166"/>
    </row>
    <row r="312" spans="1:20" ht="94.5" customHeight="1" x14ac:dyDescent="0.2">
      <c r="A312" s="160"/>
      <c r="B312" s="130"/>
      <c r="C312" s="163"/>
      <c r="D312" s="130"/>
      <c r="E312" s="140"/>
      <c r="F312" s="131"/>
      <c r="G312" s="143"/>
      <c r="H312" s="143"/>
      <c r="I312" s="149"/>
      <c r="J312" s="208"/>
      <c r="K312" s="134"/>
      <c r="L312" s="157"/>
      <c r="M312" s="43" t="s">
        <v>681</v>
      </c>
      <c r="N312" s="131"/>
      <c r="O312" s="137"/>
      <c r="P312" s="300" t="s">
        <v>815</v>
      </c>
      <c r="Q312" s="299" t="s">
        <v>802</v>
      </c>
      <c r="R312" s="114"/>
      <c r="S312" s="117"/>
      <c r="T312" s="166"/>
    </row>
    <row r="313" spans="1:20" ht="70.5" customHeight="1" x14ac:dyDescent="0.2">
      <c r="A313" s="160"/>
      <c r="B313" s="130"/>
      <c r="C313" s="163"/>
      <c r="D313" s="130"/>
      <c r="E313" s="138" t="s">
        <v>239</v>
      </c>
      <c r="F313" s="129" t="s">
        <v>682</v>
      </c>
      <c r="G313" s="141">
        <v>43983</v>
      </c>
      <c r="H313" s="144">
        <v>44377</v>
      </c>
      <c r="I313" s="147">
        <f>(H313-G313)/7</f>
        <v>56.285714285714285</v>
      </c>
      <c r="J313" s="150">
        <v>0</v>
      </c>
      <c r="K313" s="132" t="s">
        <v>440</v>
      </c>
      <c r="L313" s="157"/>
      <c r="M313" s="43"/>
      <c r="N313" s="129" t="s">
        <v>270</v>
      </c>
      <c r="O313" s="135" t="s">
        <v>440</v>
      </c>
      <c r="P313" s="85" t="s">
        <v>651</v>
      </c>
      <c r="Q313" s="90" t="s">
        <v>72</v>
      </c>
      <c r="R313" s="114"/>
      <c r="S313" s="117"/>
      <c r="T313" s="166"/>
    </row>
    <row r="314" spans="1:20" ht="120" customHeight="1" x14ac:dyDescent="0.2">
      <c r="A314" s="160"/>
      <c r="B314" s="130"/>
      <c r="C314" s="163"/>
      <c r="D314" s="130"/>
      <c r="E314" s="139"/>
      <c r="F314" s="130"/>
      <c r="G314" s="142"/>
      <c r="H314" s="145"/>
      <c r="I314" s="148"/>
      <c r="J314" s="151"/>
      <c r="K314" s="133"/>
      <c r="L314" s="157"/>
      <c r="M314" s="43" t="s">
        <v>480</v>
      </c>
      <c r="N314" s="130"/>
      <c r="O314" s="136"/>
      <c r="P314" s="85" t="s">
        <v>683</v>
      </c>
      <c r="Q314" s="90" t="s">
        <v>72</v>
      </c>
      <c r="R314" s="114"/>
      <c r="S314" s="117"/>
      <c r="T314" s="166"/>
    </row>
    <row r="315" spans="1:20" ht="183" customHeight="1" x14ac:dyDescent="0.2">
      <c r="A315" s="160"/>
      <c r="B315" s="130"/>
      <c r="C315" s="163"/>
      <c r="D315" s="130"/>
      <c r="E315" s="139"/>
      <c r="F315" s="130"/>
      <c r="G315" s="142"/>
      <c r="H315" s="145"/>
      <c r="I315" s="148"/>
      <c r="J315" s="151"/>
      <c r="K315" s="133"/>
      <c r="L315" s="157"/>
      <c r="M315" s="43" t="s">
        <v>585</v>
      </c>
      <c r="N315" s="130"/>
      <c r="O315" s="136"/>
      <c r="P315" s="85" t="s">
        <v>684</v>
      </c>
      <c r="Q315" s="91" t="s">
        <v>75</v>
      </c>
      <c r="R315" s="114"/>
      <c r="S315" s="117"/>
      <c r="T315" s="166"/>
    </row>
    <row r="316" spans="1:20" ht="93" customHeight="1" x14ac:dyDescent="0.2">
      <c r="A316" s="160"/>
      <c r="B316" s="130"/>
      <c r="C316" s="163"/>
      <c r="D316" s="130"/>
      <c r="E316" s="139"/>
      <c r="F316" s="130"/>
      <c r="G316" s="142"/>
      <c r="H316" s="145"/>
      <c r="I316" s="148"/>
      <c r="J316" s="151"/>
      <c r="K316" s="133"/>
      <c r="L316" s="157"/>
      <c r="M316" s="43" t="s">
        <v>676</v>
      </c>
      <c r="N316" s="130"/>
      <c r="O316" s="136"/>
      <c r="P316" s="85" t="s">
        <v>685</v>
      </c>
      <c r="Q316" s="90" t="s">
        <v>78</v>
      </c>
      <c r="R316" s="114"/>
      <c r="S316" s="117"/>
      <c r="T316" s="166"/>
    </row>
    <row r="317" spans="1:20" ht="93" customHeight="1" x14ac:dyDescent="0.2">
      <c r="A317" s="160"/>
      <c r="B317" s="130"/>
      <c r="C317" s="163"/>
      <c r="D317" s="130"/>
      <c r="E317" s="139"/>
      <c r="F317" s="130"/>
      <c r="G317" s="142"/>
      <c r="H317" s="145"/>
      <c r="I317" s="148"/>
      <c r="J317" s="151"/>
      <c r="K317" s="133"/>
      <c r="L317" s="157"/>
      <c r="M317" s="43" t="s">
        <v>302</v>
      </c>
      <c r="N317" s="130"/>
      <c r="O317" s="136"/>
      <c r="P317" s="85" t="s">
        <v>686</v>
      </c>
      <c r="Q317" s="90" t="s">
        <v>81</v>
      </c>
      <c r="R317" s="114"/>
      <c r="S317" s="117"/>
      <c r="T317" s="166"/>
    </row>
    <row r="318" spans="1:20" ht="93" customHeight="1" x14ac:dyDescent="0.2">
      <c r="A318" s="160"/>
      <c r="B318" s="130"/>
      <c r="C318" s="163"/>
      <c r="D318" s="130"/>
      <c r="E318" s="139"/>
      <c r="F318" s="130"/>
      <c r="G318" s="142"/>
      <c r="H318" s="145"/>
      <c r="I318" s="148"/>
      <c r="J318" s="151"/>
      <c r="K318" s="133"/>
      <c r="L318" s="157"/>
      <c r="M318" s="43" t="s">
        <v>589</v>
      </c>
      <c r="N318" s="130"/>
      <c r="O318" s="136"/>
      <c r="P318" s="85" t="s">
        <v>687</v>
      </c>
      <c r="Q318" s="90" t="s">
        <v>216</v>
      </c>
      <c r="R318" s="114"/>
      <c r="S318" s="117"/>
      <c r="T318" s="166"/>
    </row>
    <row r="319" spans="1:20" ht="93" customHeight="1" x14ac:dyDescent="0.2">
      <c r="A319" s="160"/>
      <c r="B319" s="130"/>
      <c r="C319" s="163"/>
      <c r="D319" s="130"/>
      <c r="E319" s="139"/>
      <c r="F319" s="130"/>
      <c r="G319" s="142"/>
      <c r="H319" s="145"/>
      <c r="I319" s="148"/>
      <c r="J319" s="151"/>
      <c r="K319" s="133"/>
      <c r="L319" s="157"/>
      <c r="M319" s="43" t="s">
        <v>643</v>
      </c>
      <c r="N319" s="130"/>
      <c r="O319" s="136"/>
      <c r="P319" s="85" t="s">
        <v>688</v>
      </c>
      <c r="Q319" s="90" t="s">
        <v>308</v>
      </c>
      <c r="R319" s="114"/>
      <c r="S319" s="117"/>
      <c r="T319" s="166"/>
    </row>
    <row r="320" spans="1:20" ht="93" customHeight="1" x14ac:dyDescent="0.2">
      <c r="A320" s="160"/>
      <c r="B320" s="130"/>
      <c r="C320" s="163"/>
      <c r="D320" s="130"/>
      <c r="E320" s="139"/>
      <c r="F320" s="130"/>
      <c r="G320" s="142"/>
      <c r="H320" s="145"/>
      <c r="I320" s="148"/>
      <c r="J320" s="151"/>
      <c r="K320" s="133"/>
      <c r="L320" s="157"/>
      <c r="M320" s="43" t="s">
        <v>680</v>
      </c>
      <c r="N320" s="130"/>
      <c r="O320" s="136"/>
      <c r="P320" s="100" t="s">
        <v>659</v>
      </c>
      <c r="Q320" s="90" t="s">
        <v>237</v>
      </c>
      <c r="R320" s="114"/>
      <c r="S320" s="117"/>
      <c r="T320" s="166"/>
    </row>
    <row r="321" spans="1:20" ht="93" customHeight="1" x14ac:dyDescent="0.2">
      <c r="A321" s="160"/>
      <c r="B321" s="130"/>
      <c r="C321" s="163"/>
      <c r="D321" s="130"/>
      <c r="E321" s="140"/>
      <c r="F321" s="131"/>
      <c r="G321" s="143"/>
      <c r="H321" s="146"/>
      <c r="I321" s="149"/>
      <c r="J321" s="152"/>
      <c r="K321" s="134"/>
      <c r="L321" s="157"/>
      <c r="M321" s="43" t="s">
        <v>689</v>
      </c>
      <c r="N321" s="131"/>
      <c r="O321" s="137"/>
      <c r="P321" s="300" t="s">
        <v>816</v>
      </c>
      <c r="Q321" s="299" t="s">
        <v>802</v>
      </c>
      <c r="R321" s="114"/>
      <c r="S321" s="117"/>
      <c r="T321" s="166"/>
    </row>
    <row r="322" spans="1:20" ht="66.75" customHeight="1" x14ac:dyDescent="0.2">
      <c r="A322" s="160"/>
      <c r="B322" s="130"/>
      <c r="C322" s="163"/>
      <c r="D322" s="130"/>
      <c r="E322" s="138" t="s">
        <v>690</v>
      </c>
      <c r="F322" s="129" t="s">
        <v>682</v>
      </c>
      <c r="G322" s="141">
        <v>44075</v>
      </c>
      <c r="H322" s="144">
        <v>44377</v>
      </c>
      <c r="I322" s="147">
        <f>(H322-G322)/7</f>
        <v>43.142857142857146</v>
      </c>
      <c r="J322" s="150">
        <v>0</v>
      </c>
      <c r="K322" s="132" t="s">
        <v>440</v>
      </c>
      <c r="L322" s="157"/>
      <c r="M322" s="43" t="s">
        <v>66</v>
      </c>
      <c r="N322" s="129" t="s">
        <v>270</v>
      </c>
      <c r="O322" s="153" t="s">
        <v>60</v>
      </c>
      <c r="P322" s="85" t="s">
        <v>691</v>
      </c>
      <c r="Q322" s="90" t="s">
        <v>72</v>
      </c>
      <c r="R322" s="114"/>
      <c r="S322" s="117"/>
      <c r="T322" s="166"/>
    </row>
    <row r="323" spans="1:20" ht="190.5" customHeight="1" x14ac:dyDescent="0.2">
      <c r="A323" s="160"/>
      <c r="B323" s="130"/>
      <c r="C323" s="163"/>
      <c r="D323" s="130"/>
      <c r="E323" s="139"/>
      <c r="F323" s="130"/>
      <c r="G323" s="142"/>
      <c r="H323" s="145"/>
      <c r="I323" s="148"/>
      <c r="J323" s="151"/>
      <c r="K323" s="133"/>
      <c r="L323" s="157"/>
      <c r="M323" s="43" t="s">
        <v>692</v>
      </c>
      <c r="N323" s="130"/>
      <c r="O323" s="154"/>
      <c r="P323" s="82" t="s">
        <v>684</v>
      </c>
      <c r="Q323" s="91" t="s">
        <v>75</v>
      </c>
      <c r="R323" s="114"/>
      <c r="S323" s="117"/>
      <c r="T323" s="166"/>
    </row>
    <row r="324" spans="1:20" ht="94.5" customHeight="1" x14ac:dyDescent="0.2">
      <c r="A324" s="160"/>
      <c r="B324" s="130"/>
      <c r="C324" s="163"/>
      <c r="D324" s="130"/>
      <c r="E324" s="139"/>
      <c r="F324" s="130"/>
      <c r="G324" s="142"/>
      <c r="H324" s="145"/>
      <c r="I324" s="148"/>
      <c r="J324" s="151"/>
      <c r="K324" s="133"/>
      <c r="L324" s="157"/>
      <c r="M324" s="43" t="s">
        <v>654</v>
      </c>
      <c r="N324" s="130"/>
      <c r="O324" s="154"/>
      <c r="P324" s="82" t="s">
        <v>686</v>
      </c>
      <c r="Q324" s="91" t="s">
        <v>78</v>
      </c>
      <c r="R324" s="114"/>
      <c r="S324" s="117"/>
      <c r="T324" s="166"/>
    </row>
    <row r="325" spans="1:20" ht="94.5" customHeight="1" x14ac:dyDescent="0.2">
      <c r="A325" s="160"/>
      <c r="B325" s="130"/>
      <c r="C325" s="163"/>
      <c r="D325" s="130"/>
      <c r="E325" s="139"/>
      <c r="F325" s="130"/>
      <c r="G325" s="142"/>
      <c r="H325" s="145"/>
      <c r="I325" s="148"/>
      <c r="J325" s="151"/>
      <c r="K325" s="133"/>
      <c r="L325" s="157"/>
      <c r="M325" s="43" t="s">
        <v>302</v>
      </c>
      <c r="N325" s="130"/>
      <c r="O325" s="154"/>
      <c r="P325" s="82" t="s">
        <v>686</v>
      </c>
      <c r="Q325" s="91" t="s">
        <v>81</v>
      </c>
      <c r="R325" s="114"/>
      <c r="S325" s="117"/>
      <c r="T325" s="166"/>
    </row>
    <row r="326" spans="1:20" ht="94.5" customHeight="1" x14ac:dyDescent="0.2">
      <c r="A326" s="160"/>
      <c r="B326" s="130"/>
      <c r="C326" s="163"/>
      <c r="D326" s="130"/>
      <c r="E326" s="139"/>
      <c r="F326" s="130"/>
      <c r="G326" s="142"/>
      <c r="H326" s="145"/>
      <c r="I326" s="148"/>
      <c r="J326" s="151"/>
      <c r="K326" s="133"/>
      <c r="L326" s="157"/>
      <c r="M326" s="43" t="s">
        <v>589</v>
      </c>
      <c r="N326" s="130"/>
      <c r="O326" s="154"/>
      <c r="P326" s="82" t="s">
        <v>687</v>
      </c>
      <c r="Q326" s="91" t="s">
        <v>216</v>
      </c>
      <c r="R326" s="114"/>
      <c r="S326" s="117"/>
      <c r="T326" s="166"/>
    </row>
    <row r="327" spans="1:20" ht="94.5" customHeight="1" x14ac:dyDescent="0.2">
      <c r="A327" s="160"/>
      <c r="B327" s="130"/>
      <c r="C327" s="163"/>
      <c r="D327" s="130"/>
      <c r="E327" s="139"/>
      <c r="F327" s="130"/>
      <c r="G327" s="142"/>
      <c r="H327" s="145"/>
      <c r="I327" s="148"/>
      <c r="J327" s="151"/>
      <c r="K327" s="133"/>
      <c r="L327" s="157"/>
      <c r="M327" s="43" t="s">
        <v>643</v>
      </c>
      <c r="N327" s="130"/>
      <c r="O327" s="154"/>
      <c r="P327" s="82" t="s">
        <v>644</v>
      </c>
      <c r="Q327" s="91" t="s">
        <v>86</v>
      </c>
      <c r="R327" s="114"/>
      <c r="S327" s="117"/>
      <c r="T327" s="166"/>
    </row>
    <row r="328" spans="1:20" ht="94.5" customHeight="1" x14ac:dyDescent="0.2">
      <c r="A328" s="160"/>
      <c r="B328" s="130"/>
      <c r="C328" s="163"/>
      <c r="D328" s="130"/>
      <c r="E328" s="139"/>
      <c r="F328" s="130"/>
      <c r="G328" s="142"/>
      <c r="H328" s="145"/>
      <c r="I328" s="148"/>
      <c r="J328" s="151"/>
      <c r="K328" s="133"/>
      <c r="L328" s="157"/>
      <c r="M328" s="43" t="s">
        <v>680</v>
      </c>
      <c r="N328" s="130"/>
      <c r="O328" s="154"/>
      <c r="P328" s="100" t="s">
        <v>659</v>
      </c>
      <c r="Q328" s="90" t="s">
        <v>237</v>
      </c>
      <c r="R328" s="114"/>
      <c r="S328" s="117"/>
      <c r="T328" s="166"/>
    </row>
    <row r="329" spans="1:20" ht="94.5" customHeight="1" thickBot="1" x14ac:dyDescent="0.25">
      <c r="A329" s="161"/>
      <c r="B329" s="131"/>
      <c r="C329" s="164"/>
      <c r="D329" s="131"/>
      <c r="E329" s="140"/>
      <c r="F329" s="131"/>
      <c r="G329" s="143"/>
      <c r="H329" s="146"/>
      <c r="I329" s="149"/>
      <c r="J329" s="152"/>
      <c r="K329" s="134"/>
      <c r="L329" s="158"/>
      <c r="M329" s="43" t="s">
        <v>520</v>
      </c>
      <c r="N329" s="131"/>
      <c r="O329" s="155"/>
      <c r="P329" s="301" t="s">
        <v>817</v>
      </c>
      <c r="Q329" s="302" t="s">
        <v>802</v>
      </c>
      <c r="R329" s="115"/>
      <c r="S329" s="118"/>
      <c r="T329" s="167"/>
    </row>
    <row r="330" spans="1:20" ht="146.25" customHeight="1" x14ac:dyDescent="0.2">
      <c r="A330" s="122">
        <v>10</v>
      </c>
      <c r="B330" s="112" t="s">
        <v>693</v>
      </c>
      <c r="C330" s="124" t="s">
        <v>694</v>
      </c>
      <c r="D330" s="112" t="s">
        <v>695</v>
      </c>
      <c r="E330" s="125" t="s">
        <v>39</v>
      </c>
      <c r="F330" s="112" t="s">
        <v>696</v>
      </c>
      <c r="G330" s="126">
        <v>43617</v>
      </c>
      <c r="H330" s="126">
        <v>44074</v>
      </c>
      <c r="I330" s="189">
        <f>(H330-G330)/7</f>
        <v>65.285714285714292</v>
      </c>
      <c r="J330" s="196">
        <v>1</v>
      </c>
      <c r="K330" s="198" t="s">
        <v>697</v>
      </c>
      <c r="L330" s="111">
        <f>AVERAGE(J330:J362)</f>
        <v>0.5</v>
      </c>
      <c r="M330" s="92" t="s">
        <v>698</v>
      </c>
      <c r="N330" s="112" t="s">
        <v>270</v>
      </c>
      <c r="O330" s="198" t="s">
        <v>697</v>
      </c>
      <c r="P330" s="101" t="s">
        <v>699</v>
      </c>
      <c r="Q330" s="89" t="s">
        <v>272</v>
      </c>
      <c r="R330" s="113"/>
      <c r="S330" s="116"/>
      <c r="T330" s="119" t="s">
        <v>700</v>
      </c>
    </row>
    <row r="331" spans="1:20" ht="99" customHeight="1" x14ac:dyDescent="0.2">
      <c r="A331" s="123"/>
      <c r="B331" s="112"/>
      <c r="C331" s="124"/>
      <c r="D331" s="112"/>
      <c r="E331" s="125"/>
      <c r="F331" s="112"/>
      <c r="G331" s="126"/>
      <c r="H331" s="126"/>
      <c r="I331" s="189"/>
      <c r="J331" s="196"/>
      <c r="K331" s="198"/>
      <c r="L331" s="111"/>
      <c r="M331" s="92" t="s">
        <v>701</v>
      </c>
      <c r="N331" s="112"/>
      <c r="O331" s="198"/>
      <c r="P331" s="101" t="s">
        <v>702</v>
      </c>
      <c r="Q331" s="91" t="s">
        <v>54</v>
      </c>
      <c r="R331" s="114"/>
      <c r="S331" s="117"/>
      <c r="T331" s="120"/>
    </row>
    <row r="332" spans="1:20" ht="334.5" customHeight="1" x14ac:dyDescent="0.2">
      <c r="A332" s="123"/>
      <c r="B332" s="112"/>
      <c r="C332" s="124"/>
      <c r="D332" s="112"/>
      <c r="E332" s="125"/>
      <c r="F332" s="112"/>
      <c r="G332" s="126"/>
      <c r="H332" s="126"/>
      <c r="I332" s="189"/>
      <c r="J332" s="196"/>
      <c r="K332" s="198"/>
      <c r="L332" s="111"/>
      <c r="M332" s="48" t="s">
        <v>703</v>
      </c>
      <c r="N332" s="112"/>
      <c r="O332" s="198"/>
      <c r="P332" s="101" t="s">
        <v>704</v>
      </c>
      <c r="Q332" s="91" t="s">
        <v>69</v>
      </c>
      <c r="R332" s="114"/>
      <c r="S332" s="117"/>
      <c r="T332" s="120"/>
    </row>
    <row r="333" spans="1:20" ht="151.5" customHeight="1" x14ac:dyDescent="0.2">
      <c r="A333" s="123"/>
      <c r="B333" s="112"/>
      <c r="C333" s="124"/>
      <c r="D333" s="112"/>
      <c r="E333" s="125"/>
      <c r="F333" s="112"/>
      <c r="G333" s="126"/>
      <c r="H333" s="126"/>
      <c r="I333" s="189"/>
      <c r="J333" s="196"/>
      <c r="K333" s="198"/>
      <c r="L333" s="111"/>
      <c r="M333" s="48" t="s">
        <v>705</v>
      </c>
      <c r="N333" s="112"/>
      <c r="O333" s="198"/>
      <c r="P333" s="101" t="s">
        <v>706</v>
      </c>
      <c r="Q333" s="91" t="s">
        <v>72</v>
      </c>
      <c r="R333" s="114"/>
      <c r="S333" s="117"/>
      <c r="T333" s="120"/>
    </row>
    <row r="334" spans="1:20" ht="229.5" customHeight="1" x14ac:dyDescent="0.2">
      <c r="A334" s="123"/>
      <c r="B334" s="112"/>
      <c r="C334" s="124"/>
      <c r="D334" s="112"/>
      <c r="E334" s="125"/>
      <c r="F334" s="112"/>
      <c r="G334" s="126"/>
      <c r="H334" s="126"/>
      <c r="I334" s="189"/>
      <c r="J334" s="196"/>
      <c r="K334" s="198"/>
      <c r="L334" s="111"/>
      <c r="M334" s="48" t="s">
        <v>707</v>
      </c>
      <c r="N334" s="112"/>
      <c r="O334" s="198"/>
      <c r="P334" s="101" t="s">
        <v>708</v>
      </c>
      <c r="Q334" s="91" t="s">
        <v>75</v>
      </c>
      <c r="R334" s="114"/>
      <c r="S334" s="117"/>
      <c r="T334" s="120"/>
    </row>
    <row r="335" spans="1:20" ht="60.75" customHeight="1" x14ac:dyDescent="0.2">
      <c r="A335" s="123"/>
      <c r="B335" s="112"/>
      <c r="C335" s="124"/>
      <c r="D335" s="112"/>
      <c r="E335" s="125" t="s">
        <v>55</v>
      </c>
      <c r="F335" s="112" t="s">
        <v>709</v>
      </c>
      <c r="G335" s="126">
        <v>43982</v>
      </c>
      <c r="H335" s="127">
        <v>44286</v>
      </c>
      <c r="I335" s="128">
        <f>(H335-G335)/7</f>
        <v>43.428571428571431</v>
      </c>
      <c r="J335" s="196">
        <v>1</v>
      </c>
      <c r="K335" s="110" t="s">
        <v>710</v>
      </c>
      <c r="L335" s="111"/>
      <c r="M335" s="48" t="s">
        <v>66</v>
      </c>
      <c r="N335" s="129" t="s">
        <v>711</v>
      </c>
      <c r="O335" s="132" t="s">
        <v>712</v>
      </c>
      <c r="P335" s="102" t="s">
        <v>223</v>
      </c>
      <c r="Q335" s="91" t="s">
        <v>69</v>
      </c>
      <c r="R335" s="114"/>
      <c r="S335" s="117"/>
      <c r="T335" s="120"/>
    </row>
    <row r="336" spans="1:20" ht="129" customHeight="1" x14ac:dyDescent="0.2">
      <c r="A336" s="123"/>
      <c r="B336" s="112"/>
      <c r="C336" s="124"/>
      <c r="D336" s="112"/>
      <c r="E336" s="125"/>
      <c r="F336" s="112"/>
      <c r="G336" s="126"/>
      <c r="H336" s="127"/>
      <c r="I336" s="128"/>
      <c r="J336" s="196"/>
      <c r="K336" s="110"/>
      <c r="L336" s="111"/>
      <c r="M336" s="48" t="s">
        <v>713</v>
      </c>
      <c r="N336" s="130"/>
      <c r="O336" s="133"/>
      <c r="P336" s="102" t="s">
        <v>714</v>
      </c>
      <c r="Q336" s="91" t="s">
        <v>72</v>
      </c>
      <c r="R336" s="114"/>
      <c r="S336" s="117"/>
      <c r="T336" s="120"/>
    </row>
    <row r="337" spans="1:20" ht="129" customHeight="1" x14ac:dyDescent="0.2">
      <c r="A337" s="123"/>
      <c r="B337" s="112"/>
      <c r="C337" s="124"/>
      <c r="D337" s="112"/>
      <c r="E337" s="125"/>
      <c r="F337" s="112"/>
      <c r="G337" s="126"/>
      <c r="H337" s="127"/>
      <c r="I337" s="128"/>
      <c r="J337" s="196"/>
      <c r="K337" s="110"/>
      <c r="L337" s="111"/>
      <c r="M337" s="48" t="s">
        <v>715</v>
      </c>
      <c r="N337" s="130"/>
      <c r="O337" s="133"/>
      <c r="P337" s="102" t="s">
        <v>716</v>
      </c>
      <c r="Q337" s="91" t="s">
        <v>75</v>
      </c>
      <c r="R337" s="114"/>
      <c r="S337" s="117"/>
      <c r="T337" s="120"/>
    </row>
    <row r="338" spans="1:20" ht="108" customHeight="1" x14ac:dyDescent="0.2">
      <c r="A338" s="123"/>
      <c r="B338" s="112"/>
      <c r="C338" s="124"/>
      <c r="D338" s="112"/>
      <c r="E338" s="125"/>
      <c r="F338" s="112"/>
      <c r="G338" s="126"/>
      <c r="H338" s="127"/>
      <c r="I338" s="128"/>
      <c r="J338" s="196"/>
      <c r="K338" s="110"/>
      <c r="L338" s="111"/>
      <c r="M338" s="48" t="s">
        <v>717</v>
      </c>
      <c r="N338" s="130"/>
      <c r="O338" s="133"/>
      <c r="P338" s="102" t="s">
        <v>718</v>
      </c>
      <c r="Q338" s="91" t="s">
        <v>78</v>
      </c>
      <c r="R338" s="114"/>
      <c r="S338" s="117"/>
      <c r="T338" s="120"/>
    </row>
    <row r="339" spans="1:20" ht="289.5" customHeight="1" x14ac:dyDescent="0.2">
      <c r="A339" s="123"/>
      <c r="B339" s="112"/>
      <c r="C339" s="124"/>
      <c r="D339" s="112"/>
      <c r="E339" s="125"/>
      <c r="F339" s="112"/>
      <c r="G339" s="126"/>
      <c r="H339" s="127"/>
      <c r="I339" s="128"/>
      <c r="J339" s="196"/>
      <c r="K339" s="110"/>
      <c r="L339" s="111"/>
      <c r="M339" s="48" t="s">
        <v>719</v>
      </c>
      <c r="N339" s="130"/>
      <c r="O339" s="133"/>
      <c r="P339" s="102" t="s">
        <v>720</v>
      </c>
      <c r="Q339" s="91" t="s">
        <v>81</v>
      </c>
      <c r="R339" s="114"/>
      <c r="S339" s="117"/>
      <c r="T339" s="120"/>
    </row>
    <row r="340" spans="1:20" ht="192" customHeight="1" x14ac:dyDescent="0.2">
      <c r="A340" s="123"/>
      <c r="B340" s="112"/>
      <c r="C340" s="124"/>
      <c r="D340" s="112"/>
      <c r="E340" s="125"/>
      <c r="F340" s="112"/>
      <c r="G340" s="126"/>
      <c r="H340" s="127"/>
      <c r="I340" s="128"/>
      <c r="J340" s="196"/>
      <c r="K340" s="110"/>
      <c r="L340" s="111"/>
      <c r="M340" s="48" t="s">
        <v>721</v>
      </c>
      <c r="N340" s="130"/>
      <c r="O340" s="133"/>
      <c r="P340" s="102" t="s">
        <v>722</v>
      </c>
      <c r="Q340" s="91" t="s">
        <v>216</v>
      </c>
      <c r="R340" s="114"/>
      <c r="S340" s="117"/>
      <c r="T340" s="120"/>
    </row>
    <row r="341" spans="1:20" ht="229.5" customHeight="1" x14ac:dyDescent="0.2">
      <c r="A341" s="123"/>
      <c r="B341" s="112"/>
      <c r="C341" s="124"/>
      <c r="D341" s="112"/>
      <c r="E341" s="125"/>
      <c r="F341" s="112"/>
      <c r="G341" s="126"/>
      <c r="H341" s="127"/>
      <c r="I341" s="128"/>
      <c r="J341" s="196"/>
      <c r="K341" s="110"/>
      <c r="L341" s="111"/>
      <c r="M341" s="93" t="s">
        <v>723</v>
      </c>
      <c r="N341" s="130"/>
      <c r="O341" s="133"/>
      <c r="P341" s="103" t="s">
        <v>724</v>
      </c>
      <c r="Q341" s="91" t="s">
        <v>86</v>
      </c>
      <c r="R341" s="114"/>
      <c r="S341" s="117"/>
      <c r="T341" s="120"/>
    </row>
    <row r="342" spans="1:20" ht="229.5" customHeight="1" x14ac:dyDescent="0.2">
      <c r="A342" s="123"/>
      <c r="B342" s="112"/>
      <c r="C342" s="124"/>
      <c r="D342" s="112"/>
      <c r="E342" s="125"/>
      <c r="F342" s="112"/>
      <c r="G342" s="126"/>
      <c r="H342" s="127"/>
      <c r="I342" s="128"/>
      <c r="J342" s="196"/>
      <c r="K342" s="110"/>
      <c r="L342" s="111"/>
      <c r="M342" s="93" t="s">
        <v>725</v>
      </c>
      <c r="N342" s="130"/>
      <c r="O342" s="133"/>
      <c r="P342" s="103" t="s">
        <v>726</v>
      </c>
      <c r="Q342" s="91" t="s">
        <v>237</v>
      </c>
      <c r="R342" s="114"/>
      <c r="S342" s="117"/>
      <c r="T342" s="120"/>
    </row>
    <row r="343" spans="1:20" ht="134.25" customHeight="1" x14ac:dyDescent="0.2">
      <c r="A343" s="123"/>
      <c r="B343" s="112"/>
      <c r="C343" s="124"/>
      <c r="D343" s="112"/>
      <c r="E343" s="125"/>
      <c r="F343" s="112"/>
      <c r="G343" s="126"/>
      <c r="H343" s="127"/>
      <c r="I343" s="128"/>
      <c r="J343" s="196"/>
      <c r="K343" s="110"/>
      <c r="L343" s="111"/>
      <c r="M343" s="93" t="s">
        <v>727</v>
      </c>
      <c r="N343" s="131"/>
      <c r="O343" s="134"/>
      <c r="P343" s="303" t="s">
        <v>818</v>
      </c>
      <c r="Q343" s="304" t="s">
        <v>802</v>
      </c>
      <c r="R343" s="114"/>
      <c r="S343" s="117"/>
      <c r="T343" s="120"/>
    </row>
    <row r="344" spans="1:20" ht="90.75" customHeight="1" x14ac:dyDescent="0.2">
      <c r="A344" s="123"/>
      <c r="B344" s="112"/>
      <c r="C344" s="124"/>
      <c r="D344" s="112"/>
      <c r="E344" s="125" t="s">
        <v>64</v>
      </c>
      <c r="F344" s="112" t="s">
        <v>728</v>
      </c>
      <c r="G344" s="126">
        <v>44075</v>
      </c>
      <c r="H344" s="127">
        <v>44316</v>
      </c>
      <c r="I344" s="128">
        <f>(H344-G344)/7</f>
        <v>34.428571428571431</v>
      </c>
      <c r="J344" s="109">
        <v>0</v>
      </c>
      <c r="K344" s="110" t="s">
        <v>729</v>
      </c>
      <c r="L344" s="111"/>
      <c r="M344" s="48" t="s">
        <v>730</v>
      </c>
      <c r="N344" s="129" t="s">
        <v>513</v>
      </c>
      <c r="O344" s="132" t="s">
        <v>731</v>
      </c>
      <c r="P344" s="102" t="s">
        <v>223</v>
      </c>
      <c r="Q344" s="91" t="s">
        <v>72</v>
      </c>
      <c r="R344" s="114"/>
      <c r="S344" s="117"/>
      <c r="T344" s="120"/>
    </row>
    <row r="345" spans="1:20" ht="272.25" customHeight="1" x14ac:dyDescent="0.2">
      <c r="A345" s="123"/>
      <c r="B345" s="112"/>
      <c r="C345" s="124"/>
      <c r="D345" s="112"/>
      <c r="E345" s="125"/>
      <c r="F345" s="112"/>
      <c r="G345" s="126"/>
      <c r="H345" s="127"/>
      <c r="I345" s="128"/>
      <c r="J345" s="109"/>
      <c r="K345" s="110"/>
      <c r="L345" s="111"/>
      <c r="M345" s="48" t="s">
        <v>732</v>
      </c>
      <c r="N345" s="130"/>
      <c r="O345" s="133"/>
      <c r="P345" s="102" t="s">
        <v>733</v>
      </c>
      <c r="Q345" s="91" t="s">
        <v>75</v>
      </c>
      <c r="R345" s="114"/>
      <c r="S345" s="117"/>
      <c r="T345" s="120"/>
    </row>
    <row r="346" spans="1:20" ht="88.5" customHeight="1" x14ac:dyDescent="0.2">
      <c r="A346" s="123"/>
      <c r="B346" s="112"/>
      <c r="C346" s="124"/>
      <c r="D346" s="112"/>
      <c r="E346" s="125"/>
      <c r="F346" s="112"/>
      <c r="G346" s="126"/>
      <c r="H346" s="127"/>
      <c r="I346" s="128"/>
      <c r="J346" s="109"/>
      <c r="K346" s="110"/>
      <c r="L346" s="111"/>
      <c r="M346" s="48" t="s">
        <v>654</v>
      </c>
      <c r="N346" s="130"/>
      <c r="O346" s="133"/>
      <c r="P346" s="102" t="s">
        <v>734</v>
      </c>
      <c r="Q346" s="91" t="s">
        <v>78</v>
      </c>
      <c r="R346" s="114"/>
      <c r="S346" s="117"/>
      <c r="T346" s="120"/>
    </row>
    <row r="347" spans="1:20" ht="88.5" customHeight="1" x14ac:dyDescent="0.2">
      <c r="A347" s="123"/>
      <c r="B347" s="112"/>
      <c r="C347" s="124"/>
      <c r="D347" s="112"/>
      <c r="E347" s="125"/>
      <c r="F347" s="112"/>
      <c r="G347" s="126"/>
      <c r="H347" s="127"/>
      <c r="I347" s="128"/>
      <c r="J347" s="109"/>
      <c r="K347" s="110"/>
      <c r="L347" s="111"/>
      <c r="M347" s="48" t="s">
        <v>302</v>
      </c>
      <c r="N347" s="130"/>
      <c r="O347" s="133"/>
      <c r="P347" s="102" t="s">
        <v>735</v>
      </c>
      <c r="Q347" s="91" t="s">
        <v>81</v>
      </c>
      <c r="R347" s="114"/>
      <c r="S347" s="117"/>
      <c r="T347" s="120"/>
    </row>
    <row r="348" spans="1:20" ht="88.5" customHeight="1" x14ac:dyDescent="0.2">
      <c r="A348" s="123"/>
      <c r="B348" s="112"/>
      <c r="C348" s="124"/>
      <c r="D348" s="112"/>
      <c r="E348" s="125"/>
      <c r="F348" s="112"/>
      <c r="G348" s="126"/>
      <c r="H348" s="127"/>
      <c r="I348" s="128"/>
      <c r="J348" s="109"/>
      <c r="K348" s="110"/>
      <c r="L348" s="111"/>
      <c r="M348" s="48" t="s">
        <v>304</v>
      </c>
      <c r="N348" s="130"/>
      <c r="O348" s="133"/>
      <c r="P348" s="102" t="s">
        <v>736</v>
      </c>
      <c r="Q348" s="91" t="s">
        <v>216</v>
      </c>
      <c r="R348" s="114"/>
      <c r="S348" s="117"/>
      <c r="T348" s="120"/>
    </row>
    <row r="349" spans="1:20" ht="88.5" customHeight="1" x14ac:dyDescent="0.2">
      <c r="A349" s="123"/>
      <c r="B349" s="112"/>
      <c r="C349" s="124"/>
      <c r="D349" s="112"/>
      <c r="E349" s="125"/>
      <c r="F349" s="112"/>
      <c r="G349" s="126"/>
      <c r="H349" s="127"/>
      <c r="I349" s="128"/>
      <c r="J349" s="109"/>
      <c r="K349" s="110"/>
      <c r="L349" s="111"/>
      <c r="M349" s="48" t="s">
        <v>737</v>
      </c>
      <c r="N349" s="130"/>
      <c r="O349" s="133"/>
      <c r="P349" s="102" t="s">
        <v>738</v>
      </c>
      <c r="Q349" s="91" t="s">
        <v>86</v>
      </c>
      <c r="R349" s="114"/>
      <c r="S349" s="117"/>
      <c r="T349" s="120"/>
    </row>
    <row r="350" spans="1:20" ht="88.5" customHeight="1" x14ac:dyDescent="0.2">
      <c r="A350" s="123"/>
      <c r="B350" s="112"/>
      <c r="C350" s="124"/>
      <c r="D350" s="112"/>
      <c r="E350" s="125"/>
      <c r="F350" s="112"/>
      <c r="G350" s="126"/>
      <c r="H350" s="127"/>
      <c r="I350" s="128"/>
      <c r="J350" s="109"/>
      <c r="K350" s="110"/>
      <c r="L350" s="111"/>
      <c r="M350" s="48" t="s">
        <v>739</v>
      </c>
      <c r="N350" s="130"/>
      <c r="O350" s="133"/>
      <c r="P350" s="104" t="s">
        <v>740</v>
      </c>
      <c r="Q350" s="91" t="s">
        <v>237</v>
      </c>
      <c r="R350" s="114"/>
      <c r="S350" s="117"/>
      <c r="T350" s="120"/>
    </row>
    <row r="351" spans="1:20" ht="88.5" customHeight="1" x14ac:dyDescent="0.2">
      <c r="A351" s="123"/>
      <c r="B351" s="112"/>
      <c r="C351" s="124"/>
      <c r="D351" s="112"/>
      <c r="E351" s="125"/>
      <c r="F351" s="112"/>
      <c r="G351" s="126"/>
      <c r="H351" s="127"/>
      <c r="I351" s="128"/>
      <c r="J351" s="109"/>
      <c r="K351" s="110"/>
      <c r="L351" s="111"/>
      <c r="M351" s="48" t="s">
        <v>741</v>
      </c>
      <c r="N351" s="131"/>
      <c r="O351" s="134"/>
      <c r="P351" s="305" t="s">
        <v>819</v>
      </c>
      <c r="Q351" s="304" t="s">
        <v>802</v>
      </c>
      <c r="R351" s="114"/>
      <c r="S351" s="117"/>
      <c r="T351" s="120"/>
    </row>
    <row r="352" spans="1:20" ht="90.75" customHeight="1" x14ac:dyDescent="0.2">
      <c r="A352" s="123"/>
      <c r="B352" s="112"/>
      <c r="C352" s="124"/>
      <c r="D352" s="112"/>
      <c r="E352" s="125" t="s">
        <v>173</v>
      </c>
      <c r="F352" s="112" t="s">
        <v>742</v>
      </c>
      <c r="G352" s="126">
        <v>44166</v>
      </c>
      <c r="H352" s="127">
        <v>44347</v>
      </c>
      <c r="I352" s="128">
        <f>(H352-G352)/7</f>
        <v>25.857142857142858</v>
      </c>
      <c r="J352" s="109">
        <v>0</v>
      </c>
      <c r="K352" s="110" t="s">
        <v>440</v>
      </c>
      <c r="L352" s="111"/>
      <c r="M352" s="48" t="s">
        <v>66</v>
      </c>
      <c r="N352" s="129" t="s">
        <v>270</v>
      </c>
      <c r="O352" s="132" t="s">
        <v>440</v>
      </c>
      <c r="P352" s="102" t="s">
        <v>223</v>
      </c>
      <c r="Q352" s="91" t="s">
        <v>72</v>
      </c>
      <c r="R352" s="114"/>
      <c r="S352" s="117"/>
      <c r="T352" s="120"/>
    </row>
    <row r="353" spans="1:20" ht="177" customHeight="1" x14ac:dyDescent="0.2">
      <c r="A353" s="123"/>
      <c r="B353" s="112"/>
      <c r="C353" s="124"/>
      <c r="D353" s="112"/>
      <c r="E353" s="125"/>
      <c r="F353" s="112"/>
      <c r="G353" s="126"/>
      <c r="H353" s="127"/>
      <c r="I353" s="128"/>
      <c r="J353" s="109"/>
      <c r="K353" s="110"/>
      <c r="L353" s="111"/>
      <c r="M353" s="48" t="s">
        <v>743</v>
      </c>
      <c r="N353" s="130"/>
      <c r="O353" s="133"/>
      <c r="P353" s="102" t="s">
        <v>744</v>
      </c>
      <c r="Q353" s="91" t="s">
        <v>75</v>
      </c>
      <c r="R353" s="114"/>
      <c r="S353" s="117"/>
      <c r="T353" s="120"/>
    </row>
    <row r="354" spans="1:20" ht="90" customHeight="1" x14ac:dyDescent="0.2">
      <c r="A354" s="123"/>
      <c r="B354" s="112"/>
      <c r="C354" s="124"/>
      <c r="D354" s="112"/>
      <c r="E354" s="125"/>
      <c r="F354" s="112"/>
      <c r="G354" s="126"/>
      <c r="H354" s="127"/>
      <c r="I354" s="128"/>
      <c r="J354" s="109"/>
      <c r="K354" s="110"/>
      <c r="L354" s="111"/>
      <c r="M354" s="48" t="s">
        <v>654</v>
      </c>
      <c r="N354" s="130"/>
      <c r="O354" s="133"/>
      <c r="P354" s="102" t="s">
        <v>745</v>
      </c>
      <c r="Q354" s="91" t="s">
        <v>78</v>
      </c>
      <c r="R354" s="114"/>
      <c r="S354" s="117"/>
      <c r="T354" s="120"/>
    </row>
    <row r="355" spans="1:20" ht="90" customHeight="1" x14ac:dyDescent="0.2">
      <c r="A355" s="123"/>
      <c r="B355" s="112"/>
      <c r="C355" s="124"/>
      <c r="D355" s="112"/>
      <c r="E355" s="125"/>
      <c r="F355" s="112"/>
      <c r="G355" s="126"/>
      <c r="H355" s="127"/>
      <c r="I355" s="128"/>
      <c r="J355" s="109"/>
      <c r="K355" s="110"/>
      <c r="L355" s="111"/>
      <c r="M355" s="48" t="s">
        <v>302</v>
      </c>
      <c r="N355" s="130"/>
      <c r="O355" s="133"/>
      <c r="P355" s="102" t="s">
        <v>746</v>
      </c>
      <c r="Q355" s="91" t="s">
        <v>81</v>
      </c>
      <c r="R355" s="114"/>
      <c r="S355" s="117"/>
      <c r="T355" s="120"/>
    </row>
    <row r="356" spans="1:20" ht="90" customHeight="1" x14ac:dyDescent="0.2">
      <c r="A356" s="123"/>
      <c r="B356" s="112"/>
      <c r="C356" s="124"/>
      <c r="D356" s="112"/>
      <c r="E356" s="125"/>
      <c r="F356" s="112"/>
      <c r="G356" s="126"/>
      <c r="H356" s="127"/>
      <c r="I356" s="128"/>
      <c r="J356" s="109"/>
      <c r="K356" s="110"/>
      <c r="L356" s="111"/>
      <c r="M356" s="48" t="s">
        <v>304</v>
      </c>
      <c r="N356" s="130"/>
      <c r="O356" s="133"/>
      <c r="P356" s="102" t="s">
        <v>747</v>
      </c>
      <c r="Q356" s="91" t="s">
        <v>216</v>
      </c>
      <c r="R356" s="114"/>
      <c r="S356" s="117"/>
      <c r="T356" s="120"/>
    </row>
    <row r="357" spans="1:20" ht="90" customHeight="1" x14ac:dyDescent="0.2">
      <c r="A357" s="123"/>
      <c r="B357" s="112"/>
      <c r="C357" s="124"/>
      <c r="D357" s="112"/>
      <c r="E357" s="125"/>
      <c r="F357" s="112"/>
      <c r="G357" s="126"/>
      <c r="H357" s="127"/>
      <c r="I357" s="128"/>
      <c r="J357" s="109"/>
      <c r="K357" s="110"/>
      <c r="L357" s="111"/>
      <c r="M357" s="48" t="s">
        <v>737</v>
      </c>
      <c r="N357" s="130"/>
      <c r="O357" s="133"/>
      <c r="P357" s="105" t="s">
        <v>748</v>
      </c>
      <c r="Q357" s="91" t="s">
        <v>86</v>
      </c>
      <c r="R357" s="114"/>
      <c r="S357" s="117"/>
      <c r="T357" s="120"/>
    </row>
    <row r="358" spans="1:20" ht="90" customHeight="1" x14ac:dyDescent="0.2">
      <c r="A358" s="123"/>
      <c r="B358" s="112"/>
      <c r="C358" s="124"/>
      <c r="D358" s="112"/>
      <c r="E358" s="125"/>
      <c r="F358" s="112"/>
      <c r="G358" s="126"/>
      <c r="H358" s="127"/>
      <c r="I358" s="128"/>
      <c r="J358" s="109"/>
      <c r="K358" s="110"/>
      <c r="L358" s="111"/>
      <c r="M358" s="48" t="s">
        <v>680</v>
      </c>
      <c r="N358" s="130"/>
      <c r="O358" s="133"/>
      <c r="P358" s="83" t="s">
        <v>748</v>
      </c>
      <c r="Q358" s="91" t="s">
        <v>237</v>
      </c>
      <c r="R358" s="114"/>
      <c r="S358" s="117"/>
      <c r="T358" s="120"/>
    </row>
    <row r="359" spans="1:20" ht="90" customHeight="1" x14ac:dyDescent="0.2">
      <c r="A359" s="123"/>
      <c r="B359" s="112"/>
      <c r="C359" s="124"/>
      <c r="D359" s="112"/>
      <c r="E359" s="125"/>
      <c r="F359" s="112"/>
      <c r="G359" s="126"/>
      <c r="H359" s="127"/>
      <c r="I359" s="128"/>
      <c r="J359" s="109"/>
      <c r="K359" s="110"/>
      <c r="L359" s="111"/>
      <c r="M359" s="48" t="s">
        <v>502</v>
      </c>
      <c r="N359" s="131"/>
      <c r="O359" s="134"/>
      <c r="P359" s="295" t="s">
        <v>820</v>
      </c>
      <c r="Q359" s="304" t="s">
        <v>802</v>
      </c>
      <c r="R359" s="114"/>
      <c r="S359" s="117"/>
      <c r="T359" s="120"/>
    </row>
    <row r="360" spans="1:20" ht="90.75" customHeight="1" x14ac:dyDescent="0.2">
      <c r="A360" s="123"/>
      <c r="B360" s="112"/>
      <c r="C360" s="124"/>
      <c r="D360" s="112"/>
      <c r="E360" s="125" t="s">
        <v>188</v>
      </c>
      <c r="F360" s="112" t="s">
        <v>749</v>
      </c>
      <c r="G360" s="126">
        <v>44197</v>
      </c>
      <c r="H360" s="126">
        <v>44377</v>
      </c>
      <c r="I360" s="189">
        <f>(H360-G360)/7</f>
        <v>25.714285714285715</v>
      </c>
      <c r="J360" s="196">
        <v>1</v>
      </c>
      <c r="K360" s="271" t="s">
        <v>672</v>
      </c>
      <c r="L360" s="111"/>
      <c r="M360" s="48" t="s">
        <v>66</v>
      </c>
      <c r="N360" s="112" t="s">
        <v>270</v>
      </c>
      <c r="O360" s="271" t="s">
        <v>672</v>
      </c>
      <c r="P360" s="102" t="s">
        <v>223</v>
      </c>
      <c r="Q360" s="91" t="s">
        <v>72</v>
      </c>
      <c r="R360" s="114"/>
      <c r="S360" s="117"/>
      <c r="T360" s="120"/>
    </row>
    <row r="361" spans="1:20" ht="372.75" customHeight="1" x14ac:dyDescent="0.2">
      <c r="A361" s="123"/>
      <c r="B361" s="112"/>
      <c r="C361" s="124"/>
      <c r="D361" s="112"/>
      <c r="E361" s="125"/>
      <c r="F361" s="112"/>
      <c r="G361" s="126"/>
      <c r="H361" s="126"/>
      <c r="I361" s="189"/>
      <c r="J361" s="196"/>
      <c r="K361" s="271"/>
      <c r="L361" s="111"/>
      <c r="M361" s="48" t="s">
        <v>750</v>
      </c>
      <c r="N361" s="112"/>
      <c r="O361" s="271"/>
      <c r="P361" s="102" t="s">
        <v>751</v>
      </c>
      <c r="Q361" s="91" t="s">
        <v>75</v>
      </c>
      <c r="R361" s="114"/>
      <c r="S361" s="117"/>
      <c r="T361" s="120"/>
    </row>
    <row r="362" spans="1:20" ht="129.75" customHeight="1" x14ac:dyDescent="0.2">
      <c r="A362" s="123"/>
      <c r="B362" s="112"/>
      <c r="C362" s="124"/>
      <c r="D362" s="112"/>
      <c r="E362" s="125" t="s">
        <v>200</v>
      </c>
      <c r="F362" s="112" t="s">
        <v>752</v>
      </c>
      <c r="G362" s="126">
        <v>44348</v>
      </c>
      <c r="H362" s="127">
        <v>44377</v>
      </c>
      <c r="I362" s="128">
        <f>(H362-G362)/7</f>
        <v>4.1428571428571432</v>
      </c>
      <c r="J362" s="109">
        <v>0</v>
      </c>
      <c r="K362" s="110" t="s">
        <v>440</v>
      </c>
      <c r="L362" s="111"/>
      <c r="M362" s="48" t="s">
        <v>66</v>
      </c>
      <c r="N362" s="112" t="s">
        <v>270</v>
      </c>
      <c r="O362" s="110" t="s">
        <v>60</v>
      </c>
      <c r="P362" s="106" t="s">
        <v>753</v>
      </c>
      <c r="Q362" s="91" t="s">
        <v>75</v>
      </c>
      <c r="R362" s="114"/>
      <c r="S362" s="117"/>
      <c r="T362" s="120"/>
    </row>
    <row r="363" spans="1:20" ht="129.75" customHeight="1" x14ac:dyDescent="0.2">
      <c r="A363" s="123"/>
      <c r="B363" s="112"/>
      <c r="C363" s="124"/>
      <c r="D363" s="112"/>
      <c r="E363" s="125"/>
      <c r="F363" s="112"/>
      <c r="G363" s="126"/>
      <c r="H363" s="127"/>
      <c r="I363" s="128"/>
      <c r="J363" s="109"/>
      <c r="K363" s="110"/>
      <c r="L363" s="111"/>
      <c r="M363" s="48" t="s">
        <v>654</v>
      </c>
      <c r="N363" s="112"/>
      <c r="O363" s="110"/>
      <c r="P363" s="106" t="s">
        <v>754</v>
      </c>
      <c r="Q363" s="91" t="s">
        <v>78</v>
      </c>
      <c r="R363" s="114"/>
      <c r="S363" s="117"/>
      <c r="T363" s="120"/>
    </row>
    <row r="364" spans="1:20" ht="96" customHeight="1" x14ac:dyDescent="0.2">
      <c r="A364" s="123"/>
      <c r="B364" s="112"/>
      <c r="C364" s="124"/>
      <c r="D364" s="112"/>
      <c r="E364" s="125"/>
      <c r="F364" s="112"/>
      <c r="G364" s="126"/>
      <c r="H364" s="127"/>
      <c r="I364" s="128"/>
      <c r="J364" s="109"/>
      <c r="K364" s="110"/>
      <c r="L364" s="111"/>
      <c r="M364" s="48" t="s">
        <v>302</v>
      </c>
      <c r="N364" s="112"/>
      <c r="O364" s="110"/>
      <c r="P364" s="106" t="s">
        <v>755</v>
      </c>
      <c r="Q364" s="91" t="s">
        <v>81</v>
      </c>
      <c r="R364" s="114"/>
      <c r="S364" s="117"/>
      <c r="T364" s="120"/>
    </row>
    <row r="365" spans="1:20" ht="96" customHeight="1" x14ac:dyDescent="0.2">
      <c r="A365" s="123"/>
      <c r="B365" s="112"/>
      <c r="C365" s="124"/>
      <c r="D365" s="112"/>
      <c r="E365" s="125"/>
      <c r="F365" s="112"/>
      <c r="G365" s="126"/>
      <c r="H365" s="127"/>
      <c r="I365" s="128"/>
      <c r="J365" s="109"/>
      <c r="K365" s="110"/>
      <c r="L365" s="111"/>
      <c r="M365" s="48" t="s">
        <v>304</v>
      </c>
      <c r="N365" s="112"/>
      <c r="O365" s="110"/>
      <c r="P365" s="106" t="s">
        <v>756</v>
      </c>
      <c r="Q365" s="91" t="s">
        <v>216</v>
      </c>
      <c r="R365" s="114"/>
      <c r="S365" s="117"/>
      <c r="T365" s="120"/>
    </row>
    <row r="366" spans="1:20" ht="96" customHeight="1" x14ac:dyDescent="0.2">
      <c r="A366" s="123"/>
      <c r="B366" s="112"/>
      <c r="C366" s="124"/>
      <c r="D366" s="112"/>
      <c r="E366" s="125"/>
      <c r="F366" s="112"/>
      <c r="G366" s="126"/>
      <c r="H366" s="127"/>
      <c r="I366" s="128"/>
      <c r="J366" s="109"/>
      <c r="K366" s="110"/>
      <c r="L366" s="111"/>
      <c r="M366" s="48" t="s">
        <v>737</v>
      </c>
      <c r="N366" s="112"/>
      <c r="O366" s="110"/>
      <c r="P366" s="107" t="s">
        <v>757</v>
      </c>
      <c r="Q366" s="91" t="s">
        <v>86</v>
      </c>
      <c r="R366" s="114"/>
      <c r="S366" s="117"/>
      <c r="T366" s="120"/>
    </row>
    <row r="367" spans="1:20" ht="69.75" customHeight="1" x14ac:dyDescent="0.2">
      <c r="A367" s="123"/>
      <c r="B367" s="112"/>
      <c r="C367" s="124"/>
      <c r="D367" s="112"/>
      <c r="E367" s="125"/>
      <c r="F367" s="112"/>
      <c r="G367" s="126"/>
      <c r="H367" s="127"/>
      <c r="I367" s="128"/>
      <c r="J367" s="109"/>
      <c r="K367" s="110"/>
      <c r="L367" s="111"/>
      <c r="M367" s="48" t="s">
        <v>758</v>
      </c>
      <c r="N367" s="112"/>
      <c r="O367" s="110"/>
      <c r="P367" s="108" t="s">
        <v>757</v>
      </c>
      <c r="Q367" s="91" t="s">
        <v>237</v>
      </c>
      <c r="R367" s="114"/>
      <c r="S367" s="117"/>
      <c r="T367" s="120"/>
    </row>
    <row r="368" spans="1:20" ht="69.75" customHeight="1" thickBot="1" x14ac:dyDescent="0.25">
      <c r="A368" s="123"/>
      <c r="B368" s="112"/>
      <c r="C368" s="124"/>
      <c r="D368" s="112"/>
      <c r="E368" s="125"/>
      <c r="F368" s="112"/>
      <c r="G368" s="126"/>
      <c r="H368" s="127"/>
      <c r="I368" s="128"/>
      <c r="J368" s="109"/>
      <c r="K368" s="110"/>
      <c r="L368" s="111"/>
      <c r="M368" s="43" t="s">
        <v>502</v>
      </c>
      <c r="N368" s="112"/>
      <c r="O368" s="110"/>
      <c r="P368" s="295" t="s">
        <v>821</v>
      </c>
      <c r="Q368" s="306" t="s">
        <v>802</v>
      </c>
      <c r="R368" s="115"/>
      <c r="S368" s="118"/>
      <c r="T368" s="121"/>
    </row>
    <row r="369" spans="1:20" ht="30" customHeight="1" x14ac:dyDescent="0.2">
      <c r="A369" s="232" t="s">
        <v>759</v>
      </c>
      <c r="B369" s="232"/>
      <c r="C369" s="232"/>
      <c r="D369" s="232"/>
      <c r="E369" s="8" t="s">
        <v>760</v>
      </c>
      <c r="F369" s="38">
        <f>L11</f>
        <v>1</v>
      </c>
      <c r="G369" s="31"/>
      <c r="H369" s="31"/>
      <c r="I369" s="9"/>
      <c r="J369" s="28"/>
      <c r="K369" s="8"/>
      <c r="L369" s="8"/>
      <c r="M369" s="8"/>
      <c r="N369" s="8"/>
      <c r="O369" s="8"/>
      <c r="P369" s="8"/>
      <c r="Q369" s="8"/>
      <c r="R369" s="8"/>
      <c r="S369" s="8"/>
      <c r="T369" s="8"/>
    </row>
    <row r="370" spans="1:20" ht="15" x14ac:dyDescent="0.2">
      <c r="A370" s="23"/>
      <c r="B370" s="23"/>
      <c r="C370" s="17"/>
      <c r="D370" s="17"/>
      <c r="E370" s="8" t="s">
        <v>761</v>
      </c>
      <c r="F370" s="38">
        <f>L24</f>
        <v>1</v>
      </c>
      <c r="G370" s="31"/>
      <c r="H370" s="31"/>
      <c r="I370" s="9"/>
      <c r="J370" s="28"/>
      <c r="K370" s="8"/>
      <c r="L370" s="8"/>
      <c r="M370" s="8"/>
      <c r="N370" s="8"/>
      <c r="O370" s="8"/>
      <c r="P370" s="8"/>
      <c r="Q370" s="8"/>
      <c r="R370" s="8"/>
      <c r="S370" s="8"/>
      <c r="T370" s="8"/>
    </row>
    <row r="371" spans="1:20" ht="15" x14ac:dyDescent="0.2">
      <c r="A371" s="23"/>
      <c r="B371" s="23"/>
      <c r="C371" s="17"/>
      <c r="D371" s="17"/>
      <c r="E371" s="8" t="s">
        <v>762</v>
      </c>
      <c r="F371" s="38">
        <f>L37</f>
        <v>1</v>
      </c>
      <c r="G371" s="31"/>
      <c r="H371" s="31"/>
      <c r="I371" s="9"/>
      <c r="J371" s="28"/>
      <c r="K371" s="8"/>
      <c r="L371" s="8"/>
      <c r="M371" s="8"/>
      <c r="N371" s="8"/>
      <c r="O371" s="8"/>
      <c r="P371" s="8"/>
      <c r="Q371" s="8"/>
      <c r="R371" s="8"/>
      <c r="S371" s="8"/>
      <c r="T371" s="8"/>
    </row>
    <row r="372" spans="1:20" ht="15" x14ac:dyDescent="0.2">
      <c r="A372" s="23"/>
      <c r="B372" s="23"/>
      <c r="C372" s="17"/>
      <c r="D372" s="17"/>
      <c r="E372" s="8" t="s">
        <v>763</v>
      </c>
      <c r="F372" s="38">
        <f>L90</f>
        <v>1</v>
      </c>
      <c r="G372" s="31"/>
      <c r="H372" s="31"/>
      <c r="I372" s="9"/>
      <c r="J372" s="28"/>
      <c r="K372" s="8"/>
      <c r="L372" s="8"/>
      <c r="M372" s="8"/>
      <c r="N372" s="8"/>
      <c r="O372" s="8"/>
      <c r="P372" s="8"/>
      <c r="Q372" s="8"/>
      <c r="R372" s="8"/>
      <c r="S372" s="8"/>
      <c r="T372" s="8"/>
    </row>
    <row r="373" spans="1:20" ht="15" x14ac:dyDescent="0.2">
      <c r="A373" s="23"/>
      <c r="B373" s="23"/>
      <c r="C373" s="17"/>
      <c r="D373" s="17"/>
      <c r="E373" s="8" t="s">
        <v>764</v>
      </c>
      <c r="F373" s="38">
        <f>L116</f>
        <v>1</v>
      </c>
      <c r="G373" s="31"/>
      <c r="H373" s="31"/>
      <c r="I373" s="9"/>
      <c r="J373" s="28"/>
      <c r="K373" s="8"/>
      <c r="L373" s="8"/>
      <c r="M373" s="8"/>
      <c r="N373" s="8"/>
      <c r="O373" s="8"/>
      <c r="P373" s="8"/>
      <c r="Q373" s="8"/>
      <c r="R373" s="8"/>
      <c r="S373" s="8"/>
      <c r="T373" s="8"/>
    </row>
    <row r="374" spans="1:20" ht="15" x14ac:dyDescent="0.2">
      <c r="A374" s="23"/>
      <c r="B374" s="23"/>
      <c r="C374" s="17"/>
      <c r="D374" s="17"/>
      <c r="E374" s="8" t="s">
        <v>765</v>
      </c>
      <c r="F374" s="38">
        <f>L154</f>
        <v>1</v>
      </c>
      <c r="G374" s="31"/>
      <c r="H374" s="31"/>
      <c r="I374" s="9"/>
      <c r="J374" s="28"/>
      <c r="K374" s="8"/>
      <c r="L374" s="8"/>
      <c r="M374" s="8"/>
      <c r="N374" s="8"/>
      <c r="O374" s="8"/>
      <c r="P374" s="8"/>
      <c r="Q374" s="8"/>
      <c r="R374" s="8"/>
      <c r="S374" s="8"/>
      <c r="T374" s="8"/>
    </row>
    <row r="375" spans="1:20" ht="15" x14ac:dyDescent="0.2">
      <c r="A375" s="23"/>
      <c r="B375" s="23"/>
      <c r="C375" s="17"/>
      <c r="D375" s="17"/>
      <c r="E375" s="8" t="s">
        <v>766</v>
      </c>
      <c r="F375" s="38">
        <f>L179</f>
        <v>0.2</v>
      </c>
      <c r="G375" s="31"/>
      <c r="H375" s="31"/>
      <c r="I375" s="9"/>
      <c r="J375" s="28"/>
      <c r="K375" s="8"/>
      <c r="L375" s="8"/>
      <c r="M375" s="8"/>
      <c r="N375" s="8"/>
      <c r="O375" s="8"/>
      <c r="P375" s="8"/>
      <c r="Q375" s="8"/>
      <c r="R375" s="8"/>
      <c r="S375" s="8"/>
      <c r="T375" s="8"/>
    </row>
    <row r="376" spans="1:20" ht="15" x14ac:dyDescent="0.2">
      <c r="A376" s="23"/>
      <c r="B376" s="23"/>
      <c r="C376" s="17"/>
      <c r="D376" s="17"/>
      <c r="E376" s="8" t="s">
        <v>767</v>
      </c>
      <c r="F376" s="38">
        <f>L224</f>
        <v>0.9</v>
      </c>
      <c r="G376" s="31"/>
      <c r="H376" s="31"/>
      <c r="I376" s="9"/>
      <c r="J376" s="28"/>
      <c r="K376" s="8"/>
      <c r="L376" s="8"/>
      <c r="M376" s="8"/>
      <c r="N376" s="8"/>
      <c r="O376" s="8"/>
      <c r="P376" s="8"/>
      <c r="Q376" s="8"/>
      <c r="R376" s="8"/>
      <c r="S376" s="8"/>
      <c r="T376" s="8"/>
    </row>
    <row r="377" spans="1:20" ht="15" x14ac:dyDescent="0.2">
      <c r="A377" s="23"/>
      <c r="B377" s="23"/>
      <c r="C377" s="17"/>
      <c r="D377" s="17"/>
      <c r="E377" s="8" t="s">
        <v>768</v>
      </c>
      <c r="F377" s="38">
        <f>L264</f>
        <v>0.77777777777777779</v>
      </c>
      <c r="G377" s="31"/>
      <c r="H377" s="31"/>
      <c r="I377" s="9"/>
      <c r="J377" s="28"/>
      <c r="K377" s="8"/>
      <c r="L377" s="8"/>
      <c r="M377" s="8"/>
      <c r="N377" s="8"/>
      <c r="O377" s="8"/>
      <c r="P377" s="8"/>
      <c r="Q377" s="8"/>
      <c r="R377" s="8"/>
      <c r="S377" s="8"/>
      <c r="T377" s="8"/>
    </row>
    <row r="378" spans="1:20" ht="15" x14ac:dyDescent="0.2">
      <c r="A378" s="23"/>
      <c r="B378" s="23"/>
      <c r="C378" s="17"/>
      <c r="D378" s="17"/>
      <c r="E378" s="8" t="s">
        <v>769</v>
      </c>
      <c r="F378" s="38">
        <f>L330</f>
        <v>0.5</v>
      </c>
      <c r="G378" s="31"/>
      <c r="H378" s="31"/>
      <c r="I378" s="9"/>
      <c r="J378" s="28"/>
      <c r="K378" s="8"/>
      <c r="L378" s="8"/>
      <c r="M378" s="8"/>
      <c r="N378" s="8"/>
      <c r="O378" s="8"/>
      <c r="P378" s="8"/>
      <c r="Q378" s="8"/>
      <c r="R378" s="8"/>
      <c r="S378" s="8"/>
      <c r="T378" s="8"/>
    </row>
    <row r="379" spans="1:20" ht="15" x14ac:dyDescent="0.2">
      <c r="A379" s="23"/>
      <c r="B379" s="23"/>
      <c r="C379" s="17"/>
      <c r="D379" s="17"/>
      <c r="E379" s="10"/>
      <c r="F379" s="11"/>
      <c r="G379" s="31"/>
      <c r="H379" s="31"/>
      <c r="I379" s="18"/>
      <c r="J379" s="28"/>
      <c r="K379" s="8"/>
      <c r="L379" s="8"/>
      <c r="M379" s="8"/>
      <c r="N379" s="8"/>
      <c r="O379" s="8"/>
      <c r="P379" s="8"/>
      <c r="Q379" s="8"/>
      <c r="R379" s="8"/>
      <c r="S379" s="8"/>
      <c r="T379" s="8"/>
    </row>
    <row r="380" spans="1:20" ht="23.25" customHeight="1" x14ac:dyDescent="0.2">
      <c r="A380" s="232" t="s">
        <v>770</v>
      </c>
      <c r="B380" s="232"/>
      <c r="C380" s="232"/>
      <c r="D380" s="232"/>
      <c r="E380" s="12">
        <f>AVERAGE(F369:F378)</f>
        <v>0.83777777777777784</v>
      </c>
      <c r="F380" s="10" t="s">
        <v>771</v>
      </c>
      <c r="G380" s="31"/>
      <c r="H380" s="31"/>
      <c r="I380" s="18"/>
      <c r="J380" s="28"/>
      <c r="K380" s="8"/>
      <c r="L380" s="8"/>
      <c r="M380" s="8"/>
      <c r="N380" s="8"/>
      <c r="O380" s="8"/>
      <c r="P380" s="8"/>
      <c r="Q380" s="8"/>
      <c r="R380" s="8"/>
      <c r="S380" s="8"/>
      <c r="T380" s="8"/>
    </row>
  </sheetData>
  <autoFilter ref="A10:V378" xr:uid="{00000000-0009-0000-0000-000000000000}"/>
  <mergeCells count="600">
    <mergeCell ref="O238:O247"/>
    <mergeCell ref="E248:E254"/>
    <mergeCell ref="G360:G361"/>
    <mergeCell ref="H360:H361"/>
    <mergeCell ref="I360:I361"/>
    <mergeCell ref="O330:O334"/>
    <mergeCell ref="O360:O361"/>
    <mergeCell ref="J360:J361"/>
    <mergeCell ref="K360:K361"/>
    <mergeCell ref="N360:N361"/>
    <mergeCell ref="N330:N334"/>
    <mergeCell ref="G335:G343"/>
    <mergeCell ref="H335:H343"/>
    <mergeCell ref="I335:I343"/>
    <mergeCell ref="J335:J343"/>
    <mergeCell ref="K335:K343"/>
    <mergeCell ref="N335:N343"/>
    <mergeCell ref="O335:O343"/>
    <mergeCell ref="E335:E343"/>
    <mergeCell ref="F335:F343"/>
    <mergeCell ref="E344:E351"/>
    <mergeCell ref="F344:F351"/>
    <mergeCell ref="G344:G351"/>
    <mergeCell ref="H344:H351"/>
    <mergeCell ref="N172:N178"/>
    <mergeCell ref="L154:L178"/>
    <mergeCell ref="K172:K178"/>
    <mergeCell ref="N162:N169"/>
    <mergeCell ref="O191:O199"/>
    <mergeCell ref="E228:E237"/>
    <mergeCell ref="F228:F237"/>
    <mergeCell ref="G228:G237"/>
    <mergeCell ref="H228:H237"/>
    <mergeCell ref="I228:I237"/>
    <mergeCell ref="J228:J237"/>
    <mergeCell ref="K228:K237"/>
    <mergeCell ref="N228:N237"/>
    <mergeCell ref="O228:O237"/>
    <mergeCell ref="J224:J227"/>
    <mergeCell ref="F158:F161"/>
    <mergeCell ref="F154:F157"/>
    <mergeCell ref="E154:E157"/>
    <mergeCell ref="J172:J178"/>
    <mergeCell ref="E158:E161"/>
    <mergeCell ref="J158:J161"/>
    <mergeCell ref="I158:I161"/>
    <mergeCell ref="H158:H161"/>
    <mergeCell ref="J154:J157"/>
    <mergeCell ref="G139:G145"/>
    <mergeCell ref="E116:E121"/>
    <mergeCell ref="F116:F121"/>
    <mergeCell ref="G116:G121"/>
    <mergeCell ref="H116:H121"/>
    <mergeCell ref="I116:I121"/>
    <mergeCell ref="G122:G125"/>
    <mergeCell ref="E122:E125"/>
    <mergeCell ref="F122:F125"/>
    <mergeCell ref="G126:G132"/>
    <mergeCell ref="E133:E138"/>
    <mergeCell ref="H122:H125"/>
    <mergeCell ref="R154:R178"/>
    <mergeCell ref="S154:S178"/>
    <mergeCell ref="T154:T178"/>
    <mergeCell ref="T11:T23"/>
    <mergeCell ref="R24:R36"/>
    <mergeCell ref="S24:S36"/>
    <mergeCell ref="T24:T36"/>
    <mergeCell ref="E61:E65"/>
    <mergeCell ref="F61:F65"/>
    <mergeCell ref="E43:E48"/>
    <mergeCell ref="E37:E42"/>
    <mergeCell ref="I49:I54"/>
    <mergeCell ref="I61:I65"/>
    <mergeCell ref="H73:H81"/>
    <mergeCell ref="G73:G81"/>
    <mergeCell ref="F73:F81"/>
    <mergeCell ref="E73:E81"/>
    <mergeCell ref="H82:H89"/>
    <mergeCell ref="G82:G89"/>
    <mergeCell ref="F82:F89"/>
    <mergeCell ref="I122:I125"/>
    <mergeCell ref="I126:I132"/>
    <mergeCell ref="H126:H132"/>
    <mergeCell ref="F139:F145"/>
    <mergeCell ref="A154:A178"/>
    <mergeCell ref="I330:I334"/>
    <mergeCell ref="K265:K268"/>
    <mergeCell ref="J265:J268"/>
    <mergeCell ref="I265:I268"/>
    <mergeCell ref="E238:E247"/>
    <mergeCell ref="F238:F247"/>
    <mergeCell ref="G238:G247"/>
    <mergeCell ref="H238:H247"/>
    <mergeCell ref="I238:I247"/>
    <mergeCell ref="J238:J247"/>
    <mergeCell ref="K238:K247"/>
    <mergeCell ref="F248:F254"/>
    <mergeCell ref="G248:G254"/>
    <mergeCell ref="H248:H254"/>
    <mergeCell ref="I248:I254"/>
    <mergeCell ref="J248:J254"/>
    <mergeCell ref="K248:K254"/>
    <mergeCell ref="B154:B178"/>
    <mergeCell ref="C154:C178"/>
    <mergeCell ref="D154:D178"/>
    <mergeCell ref="E172:E178"/>
    <mergeCell ref="F172:F178"/>
    <mergeCell ref="G172:G178"/>
    <mergeCell ref="I154:I157"/>
    <mergeCell ref="I224:I227"/>
    <mergeCell ref="E162:E171"/>
    <mergeCell ref="F162:F171"/>
    <mergeCell ref="G162:G171"/>
    <mergeCell ref="H162:H171"/>
    <mergeCell ref="I162:I171"/>
    <mergeCell ref="J162:J171"/>
    <mergeCell ref="H172:H178"/>
    <mergeCell ref="I172:I178"/>
    <mergeCell ref="E208:E215"/>
    <mergeCell ref="F208:F215"/>
    <mergeCell ref="G208:G215"/>
    <mergeCell ref="H208:H215"/>
    <mergeCell ref="I208:I215"/>
    <mergeCell ref="J208:J215"/>
    <mergeCell ref="O154:O157"/>
    <mergeCell ref="N158:N161"/>
    <mergeCell ref="I31:I36"/>
    <mergeCell ref="K31:K36"/>
    <mergeCell ref="G55:G60"/>
    <mergeCell ref="I55:I60"/>
    <mergeCell ref="H55:H60"/>
    <mergeCell ref="H37:H42"/>
    <mergeCell ref="F37:F42"/>
    <mergeCell ref="G37:G42"/>
    <mergeCell ref="K66:K72"/>
    <mergeCell ref="H43:H48"/>
    <mergeCell ref="J37:J42"/>
    <mergeCell ref="F43:F48"/>
    <mergeCell ref="G43:G48"/>
    <mergeCell ref="G49:G54"/>
    <mergeCell ref="I37:I42"/>
    <mergeCell ref="K37:K42"/>
    <mergeCell ref="H49:H54"/>
    <mergeCell ref="K49:K54"/>
    <mergeCell ref="J49:J54"/>
    <mergeCell ref="J43:J48"/>
    <mergeCell ref="K43:K48"/>
    <mergeCell ref="J55:J60"/>
    <mergeCell ref="N28:N30"/>
    <mergeCell ref="N97:N100"/>
    <mergeCell ref="N43:N48"/>
    <mergeCell ref="N61:N65"/>
    <mergeCell ref="O43:O48"/>
    <mergeCell ref="O49:O54"/>
    <mergeCell ref="N37:N42"/>
    <mergeCell ref="N31:N36"/>
    <mergeCell ref="N66:N72"/>
    <mergeCell ref="O66:O72"/>
    <mergeCell ref="O31:O36"/>
    <mergeCell ref="K126:K132"/>
    <mergeCell ref="I101:I107"/>
    <mergeCell ref="J101:J107"/>
    <mergeCell ref="I97:I100"/>
    <mergeCell ref="J97:J100"/>
    <mergeCell ref="J93:J96"/>
    <mergeCell ref="J126:J132"/>
    <mergeCell ref="J122:J125"/>
    <mergeCell ref="K122:K125"/>
    <mergeCell ref="K116:K121"/>
    <mergeCell ref="J116:J121"/>
    <mergeCell ref="J108:J115"/>
    <mergeCell ref="K108:K115"/>
    <mergeCell ref="J90:J92"/>
    <mergeCell ref="K90:K92"/>
    <mergeCell ref="K73:K81"/>
    <mergeCell ref="J73:J81"/>
    <mergeCell ref="I73:I81"/>
    <mergeCell ref="K82:K89"/>
    <mergeCell ref="J82:J89"/>
    <mergeCell ref="I82:I89"/>
    <mergeCell ref="H93:H96"/>
    <mergeCell ref="I93:I96"/>
    <mergeCell ref="K93:K96"/>
    <mergeCell ref="H90:H92"/>
    <mergeCell ref="A3:B3"/>
    <mergeCell ref="C3:I3"/>
    <mergeCell ref="K3:T3"/>
    <mergeCell ref="A4:B4"/>
    <mergeCell ref="C4:I4"/>
    <mergeCell ref="J4:K4"/>
    <mergeCell ref="L4:T4"/>
    <mergeCell ref="H14:H15"/>
    <mergeCell ref="I14:I15"/>
    <mergeCell ref="J11:J13"/>
    <mergeCell ref="G11:G13"/>
    <mergeCell ref="A5:B5"/>
    <mergeCell ref="C5:I5"/>
    <mergeCell ref="J5:K5"/>
    <mergeCell ref="L5:T5"/>
    <mergeCell ref="A6:B6"/>
    <mergeCell ref="C7:T7"/>
    <mergeCell ref="A7:B7"/>
    <mergeCell ref="B9:B10"/>
    <mergeCell ref="B11:B23"/>
    <mergeCell ref="N16:N22"/>
    <mergeCell ref="A11:A23"/>
    <mergeCell ref="R11:R23"/>
    <mergeCell ref="S11:S23"/>
    <mergeCell ref="A369:D369"/>
    <mergeCell ref="H224:H227"/>
    <mergeCell ref="G224:G227"/>
    <mergeCell ref="E265:E268"/>
    <mergeCell ref="F265:F268"/>
    <mergeCell ref="G265:G268"/>
    <mergeCell ref="H265:H268"/>
    <mergeCell ref="E224:E227"/>
    <mergeCell ref="H61:H65"/>
    <mergeCell ref="H133:H138"/>
    <mergeCell ref="E90:E92"/>
    <mergeCell ref="E97:E100"/>
    <mergeCell ref="E93:E96"/>
    <mergeCell ref="G330:G334"/>
    <mergeCell ref="H330:H334"/>
    <mergeCell ref="E101:E107"/>
    <mergeCell ref="E66:E72"/>
    <mergeCell ref="G158:G161"/>
    <mergeCell ref="H154:H157"/>
    <mergeCell ref="G154:G157"/>
    <mergeCell ref="G61:G65"/>
    <mergeCell ref="E126:E132"/>
    <mergeCell ref="F126:F132"/>
    <mergeCell ref="E139:E145"/>
    <mergeCell ref="A380:D380"/>
    <mergeCell ref="F11:F13"/>
    <mergeCell ref="H11:H13"/>
    <mergeCell ref="A8:O8"/>
    <mergeCell ref="R9:R10"/>
    <mergeCell ref="S9:S10"/>
    <mergeCell ref="O9:O10"/>
    <mergeCell ref="G9:H9"/>
    <mergeCell ref="I9:I10"/>
    <mergeCell ref="J9:J10"/>
    <mergeCell ref="C9:C10"/>
    <mergeCell ref="D9:D10"/>
    <mergeCell ref="E9:E10"/>
    <mergeCell ref="F9:F10"/>
    <mergeCell ref="N9:N10"/>
    <mergeCell ref="R8:T8"/>
    <mergeCell ref="K9:K10"/>
    <mergeCell ref="N11:N13"/>
    <mergeCell ref="A9:A10"/>
    <mergeCell ref="I11:I13"/>
    <mergeCell ref="L9:L10"/>
    <mergeCell ref="P9:P10"/>
    <mergeCell ref="N133:N138"/>
    <mergeCell ref="O133:O138"/>
    <mergeCell ref="J14:J15"/>
    <mergeCell ref="J24:J27"/>
    <mergeCell ref="N14:N15"/>
    <mergeCell ref="K11:K13"/>
    <mergeCell ref="K14:K15"/>
    <mergeCell ref="O16:O22"/>
    <mergeCell ref="O14:O15"/>
    <mergeCell ref="O11:O13"/>
    <mergeCell ref="O24:O27"/>
    <mergeCell ref="N24:N27"/>
    <mergeCell ref="L11:L23"/>
    <mergeCell ref="O265:O268"/>
    <mergeCell ref="N265:N268"/>
    <mergeCell ref="O224:O227"/>
    <mergeCell ref="N224:N227"/>
    <mergeCell ref="N238:N247"/>
    <mergeCell ref="K224:K227"/>
    <mergeCell ref="N248:N254"/>
    <mergeCell ref="O248:O254"/>
    <mergeCell ref="U8:V8"/>
    <mergeCell ref="U9:U10"/>
    <mergeCell ref="V9:V10"/>
    <mergeCell ref="T9:T10"/>
    <mergeCell ref="P8:Q8"/>
    <mergeCell ref="Q9:Q10"/>
    <mergeCell ref="M9:M10"/>
    <mergeCell ref="K61:K65"/>
    <mergeCell ref="K101:K107"/>
    <mergeCell ref="K97:K100"/>
    <mergeCell ref="O28:O30"/>
    <mergeCell ref="O158:O161"/>
    <mergeCell ref="O122:O125"/>
    <mergeCell ref="N154:N157"/>
    <mergeCell ref="O90:O92"/>
    <mergeCell ref="N116:N121"/>
    <mergeCell ref="M33:M36"/>
    <mergeCell ref="J66:J72"/>
    <mergeCell ref="N101:N107"/>
    <mergeCell ref="O101:O107"/>
    <mergeCell ref="F224:F227"/>
    <mergeCell ref="N139:N145"/>
    <mergeCell ref="O139:O145"/>
    <mergeCell ref="L116:L152"/>
    <mergeCell ref="K162:K171"/>
    <mergeCell ref="N170:N171"/>
    <mergeCell ref="O170:O171"/>
    <mergeCell ref="K133:K138"/>
    <mergeCell ref="K154:K157"/>
    <mergeCell ref="K158:K161"/>
    <mergeCell ref="I133:I138"/>
    <mergeCell ref="J133:J138"/>
    <mergeCell ref="H139:H145"/>
    <mergeCell ref="I139:I145"/>
    <mergeCell ref="J139:J145"/>
    <mergeCell ref="K139:K145"/>
    <mergeCell ref="O172:O178"/>
    <mergeCell ref="O162:O169"/>
    <mergeCell ref="N191:N199"/>
    <mergeCell ref="J61:J65"/>
    <mergeCell ref="O126:O132"/>
    <mergeCell ref="N126:N132"/>
    <mergeCell ref="O37:O42"/>
    <mergeCell ref="O93:O96"/>
    <mergeCell ref="O61:O65"/>
    <mergeCell ref="N55:N60"/>
    <mergeCell ref="O55:O60"/>
    <mergeCell ref="N49:N54"/>
    <mergeCell ref="O97:O100"/>
    <mergeCell ref="N90:N92"/>
    <mergeCell ref="O116:O121"/>
    <mergeCell ref="N122:N125"/>
    <mergeCell ref="N93:N96"/>
    <mergeCell ref="E28:E30"/>
    <mergeCell ref="H16:H23"/>
    <mergeCell ref="I16:I23"/>
    <mergeCell ref="J16:J23"/>
    <mergeCell ref="K16:K23"/>
    <mergeCell ref="E360:E361"/>
    <mergeCell ref="F360:F361"/>
    <mergeCell ref="E330:E334"/>
    <mergeCell ref="F330:F334"/>
    <mergeCell ref="J330:J334"/>
    <mergeCell ref="K330:K334"/>
    <mergeCell ref="F24:F27"/>
    <mergeCell ref="G24:G27"/>
    <mergeCell ref="G28:G30"/>
    <mergeCell ref="F28:F30"/>
    <mergeCell ref="E16:E23"/>
    <mergeCell ref="F16:F23"/>
    <mergeCell ref="G16:G23"/>
    <mergeCell ref="F66:F72"/>
    <mergeCell ref="G66:G72"/>
    <mergeCell ref="H66:H72"/>
    <mergeCell ref="I66:I72"/>
    <mergeCell ref="F133:F138"/>
    <mergeCell ref="G133:G138"/>
    <mergeCell ref="A24:A36"/>
    <mergeCell ref="B24:B36"/>
    <mergeCell ref="E31:E36"/>
    <mergeCell ref="F31:F36"/>
    <mergeCell ref="G31:G36"/>
    <mergeCell ref="H31:H36"/>
    <mergeCell ref="J31:J36"/>
    <mergeCell ref="L24:L36"/>
    <mergeCell ref="E11:E13"/>
    <mergeCell ref="E14:E15"/>
    <mergeCell ref="F14:F15"/>
    <mergeCell ref="G14:G15"/>
    <mergeCell ref="C24:C36"/>
    <mergeCell ref="D24:D36"/>
    <mergeCell ref="C11:C23"/>
    <mergeCell ref="D11:D23"/>
    <mergeCell ref="E24:E27"/>
    <mergeCell ref="K28:K30"/>
    <mergeCell ref="J28:J30"/>
    <mergeCell ref="I28:I30"/>
    <mergeCell ref="H28:H30"/>
    <mergeCell ref="K24:K27"/>
    <mergeCell ref="H24:H27"/>
    <mergeCell ref="I24:I27"/>
    <mergeCell ref="B37:B89"/>
    <mergeCell ref="A37:A89"/>
    <mergeCell ref="L37:L89"/>
    <mergeCell ref="S37:S89"/>
    <mergeCell ref="N73:N81"/>
    <mergeCell ref="O73:O81"/>
    <mergeCell ref="N82:N89"/>
    <mergeCell ref="O82:O89"/>
    <mergeCell ref="R37:R89"/>
    <mergeCell ref="K55:K60"/>
    <mergeCell ref="I43:I48"/>
    <mergeCell ref="F49:F54"/>
    <mergeCell ref="F55:F60"/>
    <mergeCell ref="E49:E54"/>
    <mergeCell ref="E55:E60"/>
    <mergeCell ref="C90:C115"/>
    <mergeCell ref="D90:D115"/>
    <mergeCell ref="E108:E115"/>
    <mergeCell ref="F108:F115"/>
    <mergeCell ref="G108:G115"/>
    <mergeCell ref="H108:H115"/>
    <mergeCell ref="I108:I115"/>
    <mergeCell ref="E82:E89"/>
    <mergeCell ref="D37:D89"/>
    <mergeCell ref="C37:C89"/>
    <mergeCell ref="I90:I92"/>
    <mergeCell ref="G97:G100"/>
    <mergeCell ref="G93:G96"/>
    <mergeCell ref="F90:F92"/>
    <mergeCell ref="G90:G92"/>
    <mergeCell ref="F101:F107"/>
    <mergeCell ref="G101:G107"/>
    <mergeCell ref="F97:F100"/>
    <mergeCell ref="F93:F96"/>
    <mergeCell ref="H101:H107"/>
    <mergeCell ref="H97:H100"/>
    <mergeCell ref="L90:L115"/>
    <mergeCell ref="N108:N115"/>
    <mergeCell ref="O108:O115"/>
    <mergeCell ref="T90:T115"/>
    <mergeCell ref="S90:S115"/>
    <mergeCell ref="R90:R115"/>
    <mergeCell ref="A116:A153"/>
    <mergeCell ref="B116:B153"/>
    <mergeCell ref="C116:C153"/>
    <mergeCell ref="D116:D153"/>
    <mergeCell ref="E146:E153"/>
    <mergeCell ref="F146:F153"/>
    <mergeCell ref="G146:G153"/>
    <mergeCell ref="H146:H153"/>
    <mergeCell ref="I146:I153"/>
    <mergeCell ref="J146:J153"/>
    <mergeCell ref="K146:K153"/>
    <mergeCell ref="N146:N153"/>
    <mergeCell ref="O146:O153"/>
    <mergeCell ref="R116:R153"/>
    <mergeCell ref="S116:S153"/>
    <mergeCell ref="T116:T153"/>
    <mergeCell ref="A90:A115"/>
    <mergeCell ref="B90:B115"/>
    <mergeCell ref="A179:A223"/>
    <mergeCell ref="B179:B223"/>
    <mergeCell ref="C179:C223"/>
    <mergeCell ref="D179:D223"/>
    <mergeCell ref="L179:L223"/>
    <mergeCell ref="R179:R223"/>
    <mergeCell ref="S179:S223"/>
    <mergeCell ref="T179:T223"/>
    <mergeCell ref="E179:E190"/>
    <mergeCell ref="F179:F190"/>
    <mergeCell ref="G179:G190"/>
    <mergeCell ref="H179:H190"/>
    <mergeCell ref="I179:I190"/>
    <mergeCell ref="J179:J190"/>
    <mergeCell ref="K179:K190"/>
    <mergeCell ref="N179:N190"/>
    <mergeCell ref="O179:O190"/>
    <mergeCell ref="E191:E199"/>
    <mergeCell ref="F191:F199"/>
    <mergeCell ref="G191:G199"/>
    <mergeCell ref="H191:H199"/>
    <mergeCell ref="I191:I199"/>
    <mergeCell ref="J191:J199"/>
    <mergeCell ref="K191:K199"/>
    <mergeCell ref="N200:N207"/>
    <mergeCell ref="O200:O207"/>
    <mergeCell ref="E200:E207"/>
    <mergeCell ref="F200:F207"/>
    <mergeCell ref="G200:G207"/>
    <mergeCell ref="H200:H207"/>
    <mergeCell ref="I200:I207"/>
    <mergeCell ref="J200:J207"/>
    <mergeCell ref="K200:K207"/>
    <mergeCell ref="K208:K215"/>
    <mergeCell ref="N208:N215"/>
    <mergeCell ref="O208:O215"/>
    <mergeCell ref="E216:E223"/>
    <mergeCell ref="F216:F223"/>
    <mergeCell ref="G216:G223"/>
    <mergeCell ref="H216:H223"/>
    <mergeCell ref="I216:I223"/>
    <mergeCell ref="J216:J223"/>
    <mergeCell ref="K216:K223"/>
    <mergeCell ref="N216:N223"/>
    <mergeCell ref="O216:O223"/>
    <mergeCell ref="A224:A263"/>
    <mergeCell ref="B224:B263"/>
    <mergeCell ref="C224:C263"/>
    <mergeCell ref="D224:D263"/>
    <mergeCell ref="E255:E263"/>
    <mergeCell ref="F255:F263"/>
    <mergeCell ref="G255:G263"/>
    <mergeCell ref="H255:H263"/>
    <mergeCell ref="I255:I263"/>
    <mergeCell ref="J255:J263"/>
    <mergeCell ref="K255:K263"/>
    <mergeCell ref="L224:L263"/>
    <mergeCell ref="N255:N263"/>
    <mergeCell ref="O255:O263"/>
    <mergeCell ref="R224:R263"/>
    <mergeCell ref="S224:S263"/>
    <mergeCell ref="T224:T263"/>
    <mergeCell ref="A264:A329"/>
    <mergeCell ref="B264:B329"/>
    <mergeCell ref="C264:C329"/>
    <mergeCell ref="D264:D329"/>
    <mergeCell ref="R264:R329"/>
    <mergeCell ref="S264:S329"/>
    <mergeCell ref="T264:T329"/>
    <mergeCell ref="E269:E278"/>
    <mergeCell ref="F269:F278"/>
    <mergeCell ref="G269:G278"/>
    <mergeCell ref="H269:H278"/>
    <mergeCell ref="I269:I278"/>
    <mergeCell ref="J269:J278"/>
    <mergeCell ref="K269:K278"/>
    <mergeCell ref="N269:N278"/>
    <mergeCell ref="O269:O278"/>
    <mergeCell ref="E279:E287"/>
    <mergeCell ref="F279:F287"/>
    <mergeCell ref="G279:G287"/>
    <mergeCell ref="H279:H287"/>
    <mergeCell ref="I279:I287"/>
    <mergeCell ref="J279:J287"/>
    <mergeCell ref="K279:K287"/>
    <mergeCell ref="N279:N287"/>
    <mergeCell ref="O279:O287"/>
    <mergeCell ref="E288:E296"/>
    <mergeCell ref="F288:F296"/>
    <mergeCell ref="G288:G296"/>
    <mergeCell ref="H288:H296"/>
    <mergeCell ref="I288:I296"/>
    <mergeCell ref="J288:J296"/>
    <mergeCell ref="K288:K296"/>
    <mergeCell ref="N288:N296"/>
    <mergeCell ref="O288:O296"/>
    <mergeCell ref="E297:E304"/>
    <mergeCell ref="F297:F304"/>
    <mergeCell ref="G297:G304"/>
    <mergeCell ref="H297:H304"/>
    <mergeCell ref="I297:I304"/>
    <mergeCell ref="J297:J304"/>
    <mergeCell ref="K297:K304"/>
    <mergeCell ref="N297:N304"/>
    <mergeCell ref="O297:O304"/>
    <mergeCell ref="E322:E329"/>
    <mergeCell ref="F322:F329"/>
    <mergeCell ref="G322:G329"/>
    <mergeCell ref="H322:H329"/>
    <mergeCell ref="I322:I329"/>
    <mergeCell ref="J322:J329"/>
    <mergeCell ref="K322:K329"/>
    <mergeCell ref="N322:N329"/>
    <mergeCell ref="O322:O329"/>
    <mergeCell ref="L264:L329"/>
    <mergeCell ref="E305:E312"/>
    <mergeCell ref="F305:F312"/>
    <mergeCell ref="G305:G312"/>
    <mergeCell ref="H305:H312"/>
    <mergeCell ref="I305:I312"/>
    <mergeCell ref="J305:J312"/>
    <mergeCell ref="K305:K312"/>
    <mergeCell ref="E313:E321"/>
    <mergeCell ref="F313:F321"/>
    <mergeCell ref="G313:G321"/>
    <mergeCell ref="H313:H321"/>
    <mergeCell ref="I313:I321"/>
    <mergeCell ref="J313:J321"/>
    <mergeCell ref="K313:K321"/>
    <mergeCell ref="H352:H359"/>
    <mergeCell ref="I352:I359"/>
    <mergeCell ref="J352:J359"/>
    <mergeCell ref="K352:K359"/>
    <mergeCell ref="N352:N359"/>
    <mergeCell ref="O352:O359"/>
    <mergeCell ref="N313:N321"/>
    <mergeCell ref="O313:O321"/>
    <mergeCell ref="N305:N312"/>
    <mergeCell ref="O305:O312"/>
    <mergeCell ref="I344:I351"/>
    <mergeCell ref="J362:J368"/>
    <mergeCell ref="K362:K368"/>
    <mergeCell ref="L330:L368"/>
    <mergeCell ref="N362:N368"/>
    <mergeCell ref="O362:O368"/>
    <mergeCell ref="R330:R368"/>
    <mergeCell ref="S330:S368"/>
    <mergeCell ref="T330:T368"/>
    <mergeCell ref="A330:A368"/>
    <mergeCell ref="B330:B368"/>
    <mergeCell ref="C330:C368"/>
    <mergeCell ref="D330:D368"/>
    <mergeCell ref="E362:E368"/>
    <mergeCell ref="F362:F368"/>
    <mergeCell ref="G362:G368"/>
    <mergeCell ref="H362:H368"/>
    <mergeCell ref="I362:I368"/>
    <mergeCell ref="J344:J351"/>
    <mergeCell ref="K344:K351"/>
    <mergeCell ref="N344:N351"/>
    <mergeCell ref="O344:O351"/>
    <mergeCell ref="E352:E359"/>
    <mergeCell ref="F352:F359"/>
    <mergeCell ref="G352:G359"/>
  </mergeCells>
  <phoneticPr fontId="7" type="noConversion"/>
  <conditionalFormatting sqref="L11 L179 L224 L264 L330">
    <cfRule type="cellIs" dxfId="6" priority="12" operator="greaterThan">
      <formula>1</formula>
    </cfRule>
  </conditionalFormatting>
  <conditionalFormatting sqref="L37">
    <cfRule type="cellIs" dxfId="5" priority="9" operator="greaterThan">
      <formula>1</formula>
    </cfRule>
    <cfRule type="cellIs" dxfId="4" priority="10" operator="greaterThan">
      <formula>100</formula>
    </cfRule>
  </conditionalFormatting>
  <conditionalFormatting sqref="L90">
    <cfRule type="cellIs" dxfId="3" priority="7" operator="greaterThan">
      <formula>1</formula>
    </cfRule>
    <cfRule type="cellIs" dxfId="2" priority="8" operator="greaterThan">
      <formula>100</formula>
    </cfRule>
  </conditionalFormatting>
  <conditionalFormatting sqref="L116">
    <cfRule type="cellIs" dxfId="1" priority="6" operator="greaterThan">
      <formula>1</formula>
    </cfRule>
  </conditionalFormatting>
  <conditionalFormatting sqref="L154">
    <cfRule type="cellIs" dxfId="0" priority="5" operator="greaterThan">
      <formula>1</formula>
    </cfRule>
  </conditionalFormatting>
  <dataValidations xWindow="400" yWindow="407" count="4">
    <dataValidation type="date" operator="greaterThanOrEqual" allowBlank="1" showInputMessage="1" showErrorMessage="1" sqref="E369:E373" xr:uid="{00000000-0002-0000-0000-000000000000}">
      <formula1>41426</formula1>
    </dataValidation>
    <dataValidation allowBlank="1" showInputMessage="1" showErrorMessage="1" promptTitle="Validación" prompt="El porcentaje no debe exceder el 100%" sqref="L116 L90 L330 L11 L37 L154 L179 L224 L264" xr:uid="{00000000-0002-0000-0000-000001000000}"/>
    <dataValidation allowBlank="1" showInputMessage="1" showErrorMessage="1" promptTitle="Validación" prompt="formato DD/MM/AA" sqref="H133 H1:H12 H288 H37 H24 H43 H224 H238 H158 H179 H228 H49 H55 H61 H97 H126 H90 H162 H264:H265 H269 H14:H16 H28 H31 H93 H66 H73 H330 H101 H122 H139 H116 H172 H191 H154 H279 H313 H335 H82 H108 H146 H200 H208 H216 H322 H344 H352 H360 H362 H369:H1048576" xr:uid="{00000000-0002-0000-0000-000002000000}"/>
    <dataValidation operator="greaterThanOrEqual" allowBlank="1" showInputMessage="1" showErrorMessage="1" sqref="E11:E12 E37 E264:E265 E14 E24 E16 E49 E55 E61 E43 E97 E133 E90 E126 E158 E162 E179 E228 E238 E269 E28 E31 E93 E66 E330 E73 E101 E122 E139 E116 E172 E191 E154 E248 E255 E279 E288 E224 E313 E335 E82 E108 E146 E200 E208 E216 E297 E305 E322 E344 E352 E360 E362" xr:uid="{00000000-0002-0000-0000-000003000000}"/>
  </dataValidations>
  <pageMargins left="0.70866141732283472" right="0.70866141732283472" top="0.74803149606299213" bottom="0.74803149606299213" header="0.31496062992125984" footer="0.31496062992125984"/>
  <pageSetup paperSize="5" scale="22"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rowBreaks count="6" manualBreakCount="6">
    <brk id="54" max="19" man="1"/>
    <brk id="115" max="19" man="1"/>
    <brk id="138" max="19" man="1"/>
    <brk id="190" max="19" man="1"/>
    <brk id="296" max="19" man="1"/>
    <brk id="334" max="19" man="1"/>
  </rowBreaks>
  <colBreaks count="1" manualBreakCount="1">
    <brk id="20" max="1048575" man="1"/>
  </col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3"/>
  <sheetViews>
    <sheetView workbookViewId="0">
      <selection activeCell="B7" sqref="B7"/>
    </sheetView>
  </sheetViews>
  <sheetFormatPr baseColWidth="10" defaultColWidth="11.42578125" defaultRowHeight="15" x14ac:dyDescent="0.25"/>
  <sheetData>
    <row r="1" spans="1:3" x14ac:dyDescent="0.25">
      <c r="A1">
        <f>37*100/44</f>
        <v>84.090909090909093</v>
      </c>
    </row>
    <row r="2" spans="1:3" x14ac:dyDescent="0.25">
      <c r="B2">
        <f>A1+17.77</f>
        <v>101.86090909090909</v>
      </c>
    </row>
    <row r="5" spans="1:3" x14ac:dyDescent="0.25">
      <c r="B5">
        <v>45</v>
      </c>
      <c r="C5">
        <v>100</v>
      </c>
    </row>
    <row r="6" spans="1:3" x14ac:dyDescent="0.25">
      <c r="B6">
        <v>26</v>
      </c>
      <c r="C6">
        <f>B6*C5</f>
        <v>2600</v>
      </c>
    </row>
    <row r="7" spans="1:3" x14ac:dyDescent="0.25">
      <c r="C7" s="24">
        <f>C6/B5</f>
        <v>57.777777777777779</v>
      </c>
    </row>
    <row r="8" spans="1:3" x14ac:dyDescent="0.25">
      <c r="B8">
        <f>17+9</f>
        <v>26</v>
      </c>
    </row>
    <row r="11" spans="1:3" x14ac:dyDescent="0.25">
      <c r="B11">
        <v>21</v>
      </c>
    </row>
    <row r="12" spans="1:3" x14ac:dyDescent="0.25">
      <c r="B12">
        <v>14</v>
      </c>
    </row>
    <row r="13" spans="1:3" x14ac:dyDescent="0.25">
      <c r="B13">
        <f>B12+B11</f>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8"/>
  <sheetViews>
    <sheetView topLeftCell="A4" workbookViewId="0">
      <selection activeCell="C25" sqref="C25"/>
    </sheetView>
  </sheetViews>
  <sheetFormatPr baseColWidth="10" defaultColWidth="11.42578125" defaultRowHeight="15" x14ac:dyDescent="0.25"/>
  <cols>
    <col min="1" max="1" width="11.42578125" style="2"/>
    <col min="2" max="2" width="25.28515625" style="1" bestFit="1" customWidth="1"/>
    <col min="3" max="3" width="58.42578125" style="2" bestFit="1" customWidth="1"/>
    <col min="4" max="16384" width="11.42578125" style="2"/>
  </cols>
  <sheetData>
    <row r="1" spans="2:3" ht="15.75" customHeight="1" x14ac:dyDescent="0.25"/>
    <row r="2" spans="2:3" ht="60" x14ac:dyDescent="0.25">
      <c r="B2" s="3" t="s">
        <v>772</v>
      </c>
      <c r="C2" s="4" t="s">
        <v>773</v>
      </c>
    </row>
    <row r="3" spans="2:3" x14ac:dyDescent="0.25">
      <c r="B3" s="5"/>
      <c r="C3" s="5"/>
    </row>
    <row r="4" spans="2:3" x14ac:dyDescent="0.25">
      <c r="B4" s="289" t="s">
        <v>774</v>
      </c>
      <c r="C4" s="289"/>
    </row>
    <row r="5" spans="2:3" ht="30" x14ac:dyDescent="0.25">
      <c r="B5" s="3" t="s">
        <v>775</v>
      </c>
      <c r="C5" s="4" t="s">
        <v>776</v>
      </c>
    </row>
    <row r="6" spans="2:3" ht="30" x14ac:dyDescent="0.25">
      <c r="B6" s="3" t="s">
        <v>777</v>
      </c>
      <c r="C6" s="4" t="s">
        <v>778</v>
      </c>
    </row>
    <row r="7" spans="2:3" ht="45" x14ac:dyDescent="0.25">
      <c r="B7" s="3" t="s">
        <v>779</v>
      </c>
      <c r="C7" s="4" t="s">
        <v>780</v>
      </c>
    </row>
    <row r="8" spans="2:3" ht="30" x14ac:dyDescent="0.25">
      <c r="B8" s="3" t="s">
        <v>781</v>
      </c>
      <c r="C8" s="4" t="s">
        <v>782</v>
      </c>
    </row>
    <row r="9" spans="2:3" ht="120" x14ac:dyDescent="0.25">
      <c r="B9" s="3" t="s">
        <v>783</v>
      </c>
      <c r="C9" s="4" t="s">
        <v>784</v>
      </c>
    </row>
    <row r="10" spans="2:3" ht="30" x14ac:dyDescent="0.25">
      <c r="B10" s="3" t="s">
        <v>785</v>
      </c>
      <c r="C10" s="4" t="s">
        <v>786</v>
      </c>
    </row>
    <row r="11" spans="2:3" ht="45" x14ac:dyDescent="0.25">
      <c r="B11" s="3" t="s">
        <v>787</v>
      </c>
      <c r="C11" s="4" t="s">
        <v>788</v>
      </c>
    </row>
    <row r="12" spans="2:3" ht="30" x14ac:dyDescent="0.25">
      <c r="B12" s="3" t="s">
        <v>789</v>
      </c>
      <c r="C12" s="6" t="s">
        <v>790</v>
      </c>
    </row>
    <row r="13" spans="2:3" ht="45" x14ac:dyDescent="0.25">
      <c r="B13" s="3" t="s">
        <v>791</v>
      </c>
      <c r="C13" s="4" t="s">
        <v>792</v>
      </c>
    </row>
    <row r="14" spans="2:3" x14ac:dyDescent="0.25">
      <c r="B14" s="3" t="s">
        <v>793</v>
      </c>
      <c r="C14" s="6" t="s">
        <v>794</v>
      </c>
    </row>
    <row r="15" spans="2:3" ht="45" x14ac:dyDescent="0.25">
      <c r="B15" s="3" t="s">
        <v>795</v>
      </c>
      <c r="C15" s="4" t="s">
        <v>796</v>
      </c>
    </row>
    <row r="16" spans="2:3" ht="45" x14ac:dyDescent="0.25">
      <c r="B16" s="3" t="s">
        <v>795</v>
      </c>
      <c r="C16" s="6"/>
    </row>
    <row r="17" spans="2:3" x14ac:dyDescent="0.25">
      <c r="B17" s="285" t="s">
        <v>797</v>
      </c>
      <c r="C17" s="286"/>
    </row>
    <row r="18" spans="2:3" x14ac:dyDescent="0.25">
      <c r="B18" s="287"/>
      <c r="C18" s="288"/>
    </row>
  </sheetData>
  <mergeCells count="2">
    <mergeCell ref="B17:C18"/>
    <mergeCell ref="B4: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PMA</vt:lpstr>
      <vt:lpstr>Hoja1</vt:lpstr>
      <vt:lpstr>Instructivo PMA</vt:lpstr>
      <vt:lpstr>PMA!Área_de_impresión</vt:lpstr>
      <vt:lpstr>PMA!Títulos_a_imprimir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YENNI MARCELA GASCA MUETE</dc:creator>
  <cp:keywords/>
  <dc:description/>
  <cp:lastModifiedBy>Karen Viviana Cifuentes Tellez</cp:lastModifiedBy>
  <cp:revision/>
  <dcterms:created xsi:type="dcterms:W3CDTF">2016-07-06T19:37:36Z</dcterms:created>
  <dcterms:modified xsi:type="dcterms:W3CDTF">2022-04-20T22:37:05Z</dcterms:modified>
  <cp:category/>
  <cp:contentStatus/>
</cp:coreProperties>
</file>